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G:\Procurement Folder\ALTAK - CAMDEN MASTER FILE\B. CONTRACT DOCUMENTS\7. PRE-CONTRACT BOQ\FOBS BOQ\"/>
    </mc:Choice>
  </mc:AlternateContent>
  <xr:revisionPtr revIDLastSave="0" documentId="13_ncr:1_{5ADEA143-14B9-48E9-B2F7-D51EC3A71864}" xr6:coauthVersionLast="47" xr6:coauthVersionMax="47" xr10:uidLastSave="{00000000-0000-0000-0000-000000000000}"/>
  <bookViews>
    <workbookView xWindow="-110" yWindow="-110" windowWidth="19420" windowHeight="10300" activeTab="4" xr2:uid="{00000000-000D-0000-FFFF-FFFF00000000}"/>
  </bookViews>
  <sheets>
    <sheet name="Cover" sheetId="13" r:id="rId1"/>
    <sheet name="Contents" sheetId="15" r:id="rId2"/>
    <sheet name="Notes to Tenderers" sheetId="17" r:id="rId3"/>
    <sheet name="Divider" sheetId="18" r:id="rId4"/>
    <sheet name="BOQ" sheetId="31" r:id="rId5"/>
    <sheet name="Divider. (2)" sheetId="24" r:id="rId6"/>
    <sheet name="FINAL SUMMARY" sheetId="32"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0">#REF!</definedName>
    <definedName name="\a">#REF!</definedName>
    <definedName name="\d">#REF!</definedName>
    <definedName name="\e">#REF!</definedName>
    <definedName name="\f">#REF!</definedName>
    <definedName name="\h">#REF!</definedName>
    <definedName name="\i">#REF!</definedName>
    <definedName name="\j">#REF!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x">#REF!</definedName>
    <definedName name="\y">#REF!</definedName>
    <definedName name="\z">#REF!</definedName>
    <definedName name="___M777">#REF!</definedName>
    <definedName name="__M777">#REF!</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hidden="1">#REF!</definedName>
    <definedName name="_Key1" hidden="1">[2]AIRCON!#REF!</definedName>
    <definedName name="_Key2" hidden="1">[2]AIRCON!#REF!</definedName>
    <definedName name="_M11">#REF!</definedName>
    <definedName name="_M13">#REF!</definedName>
    <definedName name="_M14">#REF!</definedName>
    <definedName name="_M15">#REF!</definedName>
    <definedName name="_M16">#REF!</definedName>
    <definedName name="_M17">#REF!</definedName>
    <definedName name="_M18">#REF!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hidden="1">#REF!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hidden="1">#REF!</definedName>
    <definedName name="ACwvu.prices." hidden="1">#REF!</definedName>
    <definedName name="ACwvu.summary." hidden="1">#REF!</definedName>
    <definedName name="AGE_PROFILE">[3]Validation!$B$2957:$B$2958</definedName>
    <definedName name="ALL">#REF!</definedName>
    <definedName name="ALS">#REF!</definedName>
    <definedName name="ARCHITEC">#REF!</definedName>
    <definedName name="Area_Print">#REF!</definedName>
    <definedName name="bbb">#REF!</definedName>
    <definedName name="bbbr">#REF!</definedName>
    <definedName name="BOND">#REF!</definedName>
    <definedName name="BOQ">#REF!</definedName>
    <definedName name="BOTBOX">#REF!</definedName>
    <definedName name="BPL">[4]Re!$D$293:$D$314</definedName>
    <definedName name="C_">#REF!</definedName>
    <definedName name="C2413914" hidden="1">#REF!</definedName>
    <definedName name="CA_275">#REF!</definedName>
    <definedName name="CA_320">#REF!</definedName>
    <definedName name="CA_370">#REF!</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ANCEL">#REF!</definedName>
    <definedName name="CASHFLOW">#REF!</definedName>
    <definedName name="CCC">#REF!</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#REF!</definedName>
    <definedName name="CL_275">#REF!</definedName>
    <definedName name="CL_320">#REF!</definedName>
    <definedName name="CL_370">#REF!</definedName>
    <definedName name="Clear_CAST_Price_Summary">[0]!Clear_CAST_Price_Summary</definedName>
    <definedName name="CMO">#REF!</definedName>
    <definedName name="Coast">[0]!Coast</definedName>
    <definedName name="Cost_Centre">'[5]AT COMPLETION'!#REF!</definedName>
    <definedName name="CPA_A">#REF!</definedName>
    <definedName name="CPA_B">#REF!</definedName>
    <definedName name="CPA_C">#REF!</definedName>
    <definedName name="CPA_D">#REF!</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#REF!</definedName>
    <definedName name="CS">#REF!</definedName>
    <definedName name="Cwvu.summary." hidden="1">#REF!</definedName>
    <definedName name="CXXX">'[1]10'!$F$175:$F$182</definedName>
    <definedName name="D">#REF!</definedName>
    <definedName name="DAE_ELK">#REF!</definedName>
    <definedName name="DAE_GRD">#REF!</definedName>
    <definedName name="Data">#REF!</definedName>
    <definedName name="Data_Daywork">#REF!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#REF!</definedName>
    <definedName name="DATA16">#REF!</definedName>
    <definedName name="DATA17">#REF!</definedName>
    <definedName name="DATA18">#REF!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#REF!</definedName>
    <definedName name="DAYS">#REF!</definedName>
    <definedName name="DB">#REF!</definedName>
    <definedName name="de">'[7]2.2'!#REF!</definedName>
    <definedName name="DECEMBER">#REF!</definedName>
    <definedName name="DEF_SH">#REF!</definedName>
    <definedName name="DEF_SHL">#REF!</definedName>
    <definedName name="dis">#REF!</definedName>
    <definedName name="DISABILITY_STATUS">[3]Validation!$B$2959:$B$2968</definedName>
    <definedName name="disb">#REF!</definedName>
    <definedName name="Dismatle">#REF!</definedName>
    <definedName name="Dls">[1]Ein!$C$1143:$C$1162</definedName>
    <definedName name="DLYN">#N/A</definedName>
    <definedName name="DOTPRINT">#REF!</definedName>
    <definedName name="DOUBLE_H.S_ASS">#REF!</definedName>
    <definedName name="DrainPipesAbove">#REF!</definedName>
    <definedName name="DrainPipeUnder">#REF!</definedName>
    <definedName name="DROP">#REF!</definedName>
    <definedName name="DUC">#REF!</definedName>
    <definedName name="EEE">[1]E!#REF!</definedName>
    <definedName name="eeee">#REF!</definedName>
    <definedName name="eeee1">#REF!</definedName>
    <definedName name="ELC">[8]Qm!#REF!</definedName>
    <definedName name="ELE">[8]Qm!#REF!</definedName>
    <definedName name="ELM">[8]Qm!#REF!</definedName>
    <definedName name="ELS">[8]Qm!#REF!</definedName>
    <definedName name="END_of_PRICE_FIX_SUMMARY">#REF!</definedName>
    <definedName name="Ennd">#REF!</definedName>
    <definedName name="ER">#REF!</definedName>
    <definedName name="ermelo">#REF!</definedName>
    <definedName name="ermelo1">#REF!</definedName>
    <definedName name="EXEREP">#REF!</definedName>
    <definedName name="exsumm">#REF!</definedName>
    <definedName name="_xlnm.Extract">[9]BILL!$K$3:$K$16</definedName>
    <definedName name="Extract_MI">[9]BILL!$K$3:$K$16</definedName>
    <definedName name="EXXX">'[1]10'!$F$129:$F$168</definedName>
    <definedName name="FEECALC">#REF!</definedName>
    <definedName name="Fees">SUM(#REF!)</definedName>
    <definedName name="fees1">#REF!</definedName>
    <definedName name="FIN">#REF!</definedName>
    <definedName name="FirePipes">#REF!</definedName>
    <definedName name="FLAG">#REF!</definedName>
    <definedName name="fldAward">[10]Admin!$L$2</definedName>
    <definedName name="FMO">#REF!</definedName>
    <definedName name="FOUND">#REF!</definedName>
    <definedName name="fri_bl">#REF!</definedName>
    <definedName name="fri_br">#REF!</definedName>
    <definedName name="fri_tl">#REF!</definedName>
    <definedName name="fri_tr">#REF!</definedName>
    <definedName name="GENERAL_SETTINGS_AND_CONVEYOR__INFORMATION">#REF!</definedName>
    <definedName name="GenSetConInfo">#REF!</definedName>
    <definedName name="Geyser">#REF!</definedName>
    <definedName name="Geyser2">'[11]2.2'!#REF!</definedName>
    <definedName name="GJ">#REF!</definedName>
    <definedName name="GK">#REF!</definedName>
    <definedName name="GRAFPRINT">#REF!</definedName>
    <definedName name="H.S_ASS">#REF!</definedName>
    <definedName name="H_B_KOSTE">#REF!</definedName>
    <definedName name="H_B_SKED">#REF!</definedName>
    <definedName name="H_BRON">#REF!</definedName>
    <definedName name="HARVEY">#REF!</definedName>
    <definedName name="HBL">[4]Re!$D$250:$D$291</definedName>
    <definedName name="HEADER">#REF!</definedName>
    <definedName name="HEADING">#REF!</definedName>
    <definedName name="HSC">[4]Re!$D$94:$D$145</definedName>
    <definedName name="HTML_CodePage" hidden="1">1252</definedName>
    <definedName name="HTML_Control"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#REF!</definedName>
    <definedName name="Infra1">#REF!</definedName>
    <definedName name="JMMakwela">#REF!</definedName>
    <definedName name="JOE">#REF!</definedName>
    <definedName name="l">#REF!</definedName>
    <definedName name="LATEST">'[12]11 AUG- 10 SEPT.'!$M$679</definedName>
    <definedName name="LENJANE">#REF!</definedName>
    <definedName name="LSC">[4]Re!$D$237:$D$248</definedName>
    <definedName name="LYN">#N/A</definedName>
    <definedName name="M">#REF!</definedName>
    <definedName name="MAK">#REF!</definedName>
    <definedName name="MANURE">#REF!</definedName>
    <definedName name="marc09">#REF!</definedName>
    <definedName name="MAST">#REF!</definedName>
    <definedName name="MAT_TOGGLE">#REF!</definedName>
    <definedName name="MAT_UNIT_TOGGLE">#REF!</definedName>
    <definedName name="MMM">#REF!</definedName>
    <definedName name="Module1.CF_Data">[0]!Module1.CF_Data</definedName>
    <definedName name="Module1.Collect_Data">[0]!Module1.Collect_Data</definedName>
    <definedName name="MotorLocalCost">#REF!</definedName>
    <definedName name="MXXX">'[1]10'!$F$13:$F$64</definedName>
    <definedName name="NewSanitaryWare">#REF!</definedName>
    <definedName name="NLQPRINT">#REF!</definedName>
    <definedName name="NUL">#N/A</definedName>
    <definedName name="o">#REF!</definedName>
    <definedName name="O_H_LAB">#REF!</definedName>
    <definedName name="O_H_MAT">#REF!</definedName>
    <definedName name="O_H_OTHER">#REF!</definedName>
    <definedName name="O_H_PLANT">#REF!</definedName>
    <definedName name="O_H_TOG">#REF!</definedName>
    <definedName name="O_L">#REF!</definedName>
    <definedName name="OFF_AND_STORE">#REF!</definedName>
    <definedName name="OHTE">#REF!</definedName>
    <definedName name="OHTE1">#REF!</definedName>
    <definedName name="ONE">#REF!</definedName>
    <definedName name="Operating_Instructions">#REF!</definedName>
    <definedName name="OpInst">#REF!</definedName>
    <definedName name="oppps">#REF!</definedName>
    <definedName name="p">#REF!</definedName>
    <definedName name="P_COST">#REF!</definedName>
    <definedName name="PAGE1">#REF!</definedName>
    <definedName name="Page10">#REF!</definedName>
    <definedName name="PAGE2">#REF!</definedName>
    <definedName name="PAGE3">#REF!</definedName>
    <definedName name="Page3.1">#REF!</definedName>
    <definedName name="PAINT">#REF!</definedName>
    <definedName name="PERSENT">#REF!</definedName>
    <definedName name="PNT_BLOCK">#REF!</definedName>
    <definedName name="PO">#REF!</definedName>
    <definedName name="pool">#REF!</definedName>
    <definedName name="pp">#REF!</definedName>
    <definedName name="PPO">#REF!</definedName>
    <definedName name="PPO_D.H.S">#REF!</definedName>
    <definedName name="PPO_H.S">#REF!</definedName>
    <definedName name="PPO_S.A">#REF!</definedName>
    <definedName name="PPPPP">#REF!</definedName>
    <definedName name="PR">#REF!</definedName>
    <definedName name="_xlnm.Print_Area" localSheetId="0">Cover!$A$1:$J$40</definedName>
    <definedName name="_xlnm.Print_Area">#REF!</definedName>
    <definedName name="PRINT_AREA_MI">#REF!</definedName>
    <definedName name="print_area2_mi">#REF!</definedName>
    <definedName name="_xlnm.Print_Titles">#REF!</definedName>
    <definedName name="PRINT_TITLES_MI">#REF!</definedName>
    <definedName name="Prof_fees">#REF!</definedName>
    <definedName name="PROJ_DURATION">#REF!</definedName>
    <definedName name="PROJFIN">#REF!</definedName>
    <definedName name="prot4">[0]!prot4</definedName>
    <definedName name="prot5">[0]!prot5</definedName>
    <definedName name="PS">#REF!</definedName>
    <definedName name="q">#REF!</definedName>
    <definedName name="QP">#REF!</definedName>
    <definedName name="qqqqqq">#REF!</definedName>
    <definedName name="qty">#REF!</definedName>
    <definedName name="QUANTITY">#REF!</definedName>
    <definedName name="RAMING_AANHEF">#N/A</definedName>
    <definedName name="RBL">[4]Re!$D$147:$D$182</definedName>
    <definedName name="RED">[4]Re!$D$184:$D$235</definedName>
    <definedName name="REGIST">#REF!</definedName>
    <definedName name="RemoveGeyser">#REF!</definedName>
    <definedName name="Ress">#REF!</definedName>
    <definedName name="Richardsbay" hidden="1">#REF!</definedName>
    <definedName name="RL">#REF!</definedName>
    <definedName name="rrr">#REF!</definedName>
    <definedName name="Rwvu.all." hidden="1">#REF!,#REF!</definedName>
    <definedName name="Rwvu.prices." hidden="1">#REF!,#REF!</definedName>
    <definedName name="Rwvu.summary." hidden="1">#REF!</definedName>
    <definedName name="S">#REF!</definedName>
    <definedName name="S.A_ASS">#REF!</definedName>
    <definedName name="S_COST">#REF!</definedName>
    <definedName name="SCOPE_OF_SUPPLY___RESPONSIBILITIES">#REF!</definedName>
    <definedName name="ScSupRes">#REF!</definedName>
    <definedName name="Seeeet">#REF!</definedName>
    <definedName name="ServiceBrassware">#REF!</definedName>
    <definedName name="ServiceClean">#REF!</definedName>
    <definedName name="SET_UC_BOX">#REF!</definedName>
    <definedName name="SHE">[1]M!#REF!</definedName>
    <definedName name="_xlnm.Sheet_Title">'[5]AT COMPLETION'!#REF!</definedName>
    <definedName name="Siemens">#REF!</definedName>
    <definedName name="SIGNALS">#REF!</definedName>
    <definedName name="signals2">#REF!</definedName>
    <definedName name="Sleeper">#REF!</definedName>
    <definedName name="SOCIO_STATUS">[3]Validation!$B$2955:$B$2956</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hidden="1">#REF!</definedName>
    <definedName name="Sort_Data">#REF!</definedName>
    <definedName name="Sortall">#REF!</definedName>
    <definedName name="Source3">'[5]AT COMPLETION'!#REF!</definedName>
    <definedName name="Source4">'[5]AT COMPLETION'!#REF!</definedName>
    <definedName name="SPREAD">#REF!</definedName>
    <definedName name="SR">#REF!</definedName>
    <definedName name="SSS">[1]S!#REF!</definedName>
    <definedName name="STAY">#REF!</definedName>
    <definedName name="SUBS">#N/A</definedName>
    <definedName name="SUBTOTALS">#N/A</definedName>
    <definedName name="SUM">[13]Computer!$C$1:$F$54</definedName>
    <definedName name="SumFixEnd">#REF!</definedName>
    <definedName name="SUMMARY">#REF!</definedName>
    <definedName name="Sundries">#REF!</definedName>
    <definedName name="Swvu.all." hidden="1">#REF!</definedName>
    <definedName name="Swvu.prices." hidden="1">#REF!</definedName>
    <definedName name="Swvu.summary." hidden="1">#REF!</definedName>
    <definedName name="SXXX">'[1]10'!$F$71:$F$122</definedName>
    <definedName name="T">#REF!</definedName>
    <definedName name="TABLEFEE">#REF!</definedName>
    <definedName name="TENDER_AANHEF">#REF!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OOLS">#REF!</definedName>
    <definedName name="trac">#REF!</definedName>
    <definedName name="track">#REF!</definedName>
    <definedName name="TRACKWRK">#REF!</definedName>
    <definedName name="TRANSFER">#N/A</definedName>
    <definedName name="ttttt">#REF!</definedName>
    <definedName name="Txdata">#REF!</definedName>
    <definedName name="Txdataall">#REF!</definedName>
    <definedName name="TYDKOSTE">#REF!</definedName>
    <definedName name="UNIT">#REF!</definedName>
    <definedName name="unprot4">[0]!unprot4</definedName>
    <definedName name="update2">[0]!update2</definedName>
    <definedName name="USTA">#REF!</definedName>
    <definedName name="uuu">#REF!</definedName>
    <definedName name="VERT">#REF!</definedName>
    <definedName name="VI">#REF!</definedName>
    <definedName name="VRAE1">#REF!</definedName>
    <definedName name="VRAE2">#REF!</definedName>
    <definedName name="w">#REF!</definedName>
    <definedName name="WATER_LIGHTS">#REF!</definedName>
    <definedName name="WaterPipes">#REF!</definedName>
    <definedName name="WDIST">#REF!</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#REF!</definedName>
    <definedName name="wwwwwwwwwww">#REF!</definedName>
    <definedName name="X">#REF!</definedName>
    <definedName name="XANSWERS">#REF!</definedName>
    <definedName name="yyy">#REF!</definedName>
    <definedName name="Z">#REF!</definedName>
    <definedName name="Z_07E28E77_F6FA_11D1_8C51_444553540000_.wvu.Cols" hidden="1">#REF!,#REF!</definedName>
    <definedName name="Z_07E28E80_F6FA_11D1_8C51_444553540000_.wvu.Cols" hidden="1">#REF!,#REF!</definedName>
    <definedName name="Z_07E28E85_F6FA_11D1_8C51_444553540000_.wvu.Cols" hidden="1">#REF!</definedName>
    <definedName name="Z_0F778F74_F6F1_11D1_8C51_444553540000_.wvu.Cols" hidden="1">#REF!,#REF!</definedName>
    <definedName name="Z_0F778F7D_F6F1_11D1_8C51_444553540000_.wvu.Cols" hidden="1">#REF!,#REF!</definedName>
    <definedName name="Z_0F778F82_F6F1_11D1_8C51_444553540000_.wvu.Cols" hidden="1">#REF!</definedName>
    <definedName name="Z_1BB37995_F9EC_11D1_8C51_444553540000_.wvu.Cols" hidden="1">#REF!,#REF!</definedName>
    <definedName name="Z_1BB3799E_F9EC_11D1_8C51_444553540000_.wvu.Cols" hidden="1">#REF!,#REF!</definedName>
    <definedName name="Z_1BB379A3_F9EC_11D1_8C51_444553540000_.wvu.Cols" hidden="1">#REF!</definedName>
    <definedName name="Z_1C8D1AB5_F70D_11D1_8C51_444553540000_.wvu.Cols" hidden="1">#REF!,#REF!</definedName>
    <definedName name="Z_1C8D1ABE_F70D_11D1_8C51_444553540000_.wvu.Cols" hidden="1">#REF!,#REF!</definedName>
    <definedName name="Z_1C8D1AC3_F70D_11D1_8C51_444553540000_.wvu.Cols" hidden="1">#REF!</definedName>
    <definedName name="Z_201040E3_EFFE_11D1_A0B0_00A0246C5A5D_.wvu.Cols" hidden="1">#REF!,#REF!</definedName>
    <definedName name="Z_201040EC_EFFE_11D1_A0B0_00A0246C5A5D_.wvu.Cols" hidden="1">#REF!,#REF!</definedName>
    <definedName name="Z_201040F1_EFFE_11D1_A0B0_00A0246C5A5D_.wvu.Cols" hidden="1">#REF!</definedName>
    <definedName name="Z_2F9A8219_FAB3_11D1_8C51_444553540000_.wvu.Cols" hidden="1">#REF!,#REF!</definedName>
    <definedName name="Z_2F9A8222_FAB3_11D1_8C51_444553540000_.wvu.Cols" hidden="1">#REF!,#REF!</definedName>
    <definedName name="Z_2F9A8227_FAB3_11D1_8C51_444553540000_.wvu.Cols" hidden="1">#REF!</definedName>
    <definedName name="Z_36EC52B6_F657_11D1_8C51_444553540000_.wvu.Cols" hidden="1">#REF!,#REF!</definedName>
    <definedName name="Z_36EC52C0_F657_11D1_8C51_444553540000_.wvu.Cols" hidden="1">#REF!,#REF!</definedName>
    <definedName name="Z_36EC52C6_F657_11D1_8C51_444553540000_.wvu.Cols" hidden="1">#REF!</definedName>
    <definedName name="Z_42D42DD2_F3CA_11D1_8C51_444553540000_.wvu.Cols" hidden="1">#REF!,#REF!</definedName>
    <definedName name="Z_42D42DDB_F3CA_11D1_8C51_444553540000_.wvu.Cols" hidden="1">#REF!,#REF!</definedName>
    <definedName name="Z_42D42DE0_F3CA_11D1_8C51_444553540000_.wvu.Cols" hidden="1">#REF!</definedName>
    <definedName name="Z_5488E252_F3A7_11D1_8C51_444553540000_.wvu.Cols" hidden="1">#REF!,#REF!</definedName>
    <definedName name="Z_5488E25B_F3A7_11D1_8C51_444553540000_.wvu.Cols" hidden="1">#REF!,#REF!</definedName>
    <definedName name="Z_5488E260_F3A7_11D1_8C51_444553540000_.wvu.Cols" hidden="1">#REF!</definedName>
    <definedName name="Z_57011824_F624_11D1_8C51_444553540000_.wvu.Cols" hidden="1">#REF!,#REF!</definedName>
    <definedName name="Z_5701182E_F624_11D1_8C51_444553540000_.wvu.Cols" hidden="1">#REF!,#REF!</definedName>
    <definedName name="Z_57011834_F624_11D1_8C51_444553540000_.wvu.Cols" hidden="1">#REF!</definedName>
    <definedName name="Z_7C7048D6_F613_11D1_8C51_444553540000_.wvu.Cols" hidden="1">#REF!,#REF!</definedName>
    <definedName name="Z_7C7048E0_F613_11D1_8C51_444553540000_.wvu.Cols" hidden="1">#REF!,#REF!</definedName>
    <definedName name="Z_7C7048E6_F613_11D1_8C51_444553540000_.wvu.Cols" hidden="1">#REF!</definedName>
    <definedName name="Z_88CD029A_F928_11D1_8C51_444553540000_.wvu.Cols" hidden="1">#REF!,#REF!</definedName>
    <definedName name="Z_88CD02A3_F928_11D1_8C51_444553540000_.wvu.Cols" hidden="1">#REF!,#REF!</definedName>
    <definedName name="Z_88CD02A8_F928_11D1_8C51_444553540000_.wvu.Cols" hidden="1">#REF!</definedName>
    <definedName name="Z_96929736_F6C3_11D1_8C51_444553540000_.wvu.Cols" hidden="1">#REF!,#REF!</definedName>
    <definedName name="Z_96929740_F6C3_11D1_8C51_444553540000_.wvu.Cols" hidden="1">#REF!,#REF!</definedName>
    <definedName name="Z_96929746_F6C3_11D1_8C51_444553540000_.wvu.Cols" hidden="1">#REF!</definedName>
    <definedName name="Z_98F27197_11A4_11D2_8C51_444553540000_.wvu.Cols" hidden="1">#REF!,#REF!</definedName>
    <definedName name="Z_98F271A0_11A4_11D2_8C51_444553540000_.wvu.Cols" hidden="1">#REF!,#REF!</definedName>
    <definedName name="Z_98F271A5_11A4_11D2_8C51_444553540000_.wvu.Cols" hidden="1">#REF!</definedName>
    <definedName name="Z_AD5D9037_FB84_11D1_8C51_444553540000_.wvu.Cols" hidden="1">#REF!,#REF!</definedName>
    <definedName name="Z_AD5D9040_FB84_11D1_8C51_444553540000_.wvu.Cols" hidden="1">#REF!,#REF!</definedName>
    <definedName name="Z_AD5D9045_FB84_11D1_8C51_444553540000_.wvu.Cols" hidden="1">#REF!</definedName>
    <definedName name="Z_ADC94474_F55C_11D1_8C51_444553540000_.wvu.Cols" hidden="1">#REF!,#REF!</definedName>
    <definedName name="Z_ADC9447D_F55C_11D1_8C51_444553540000_.wvu.Cols" hidden="1">#REF!,#REF!</definedName>
    <definedName name="Z_ADC94482_F55C_11D1_8C51_444553540000_.wvu.Cols" hidden="1">#REF!</definedName>
    <definedName name="Z_C772F4DA_F46C_11D1_8C51_444553540000_.wvu.Cols" hidden="1">#REF!,#REF!</definedName>
    <definedName name="Z_C772F4E3_F46C_11D1_8C51_444553540000_.wvu.Cols" hidden="1">#REF!,#REF!</definedName>
    <definedName name="Z_C772F4E8_F46C_11D1_8C51_444553540000_.wvu.Cols" hidden="1">#REF!</definedName>
    <definedName name="Z_DD23A3E7_1197_11D2_8C51_444553540000_.wvu.Cols" hidden="1">#REF!,#REF!</definedName>
    <definedName name="Z_DD23A3F0_1197_11D2_8C51_444553540000_.wvu.Cols" hidden="1">#REF!,#REF!</definedName>
    <definedName name="Z_DD23A3F5_1197_11D2_8C51_444553540000_.wvu.Cols" hidden="1">#REF!</definedName>
    <definedName name="Z_E1908297_FB98_11D1_8C51_444553540000_.wvu.Cols" hidden="1">#REF!,#REF!</definedName>
    <definedName name="Z_E19082A0_FB98_11D1_8C51_444553540000_.wvu.Cols" hidden="1">#REF!,#REF!</definedName>
    <definedName name="Z_E19082A5_FB98_11D1_8C51_444553540000_.wvu.Cols" hidden="1">#REF!</definedName>
    <definedName name="Z_E23C3916_F64C_11D1_8C51_444553540000_.wvu.Cols" hidden="1">#REF!,#REF!</definedName>
    <definedName name="Z_E23C3920_F64C_11D1_8C51_444553540000_.wvu.Cols" hidden="1">#REF!,#REF!</definedName>
    <definedName name="Z_E23C3926_F64C_11D1_8C51_444553540000_.wvu.Cols" hidden="1">#REF!</definedName>
    <definedName name="Z_E23C3926_F64C_11D1_8C51_444553540000_.wvu.Rows" hidden="1">#REF!</definedName>
    <definedName name="Z_E9F13515_FA03_11D1_8C51_444553540000_.wvu.Cols" hidden="1">#REF!,#REF!</definedName>
    <definedName name="Z_E9F1351E_FA03_11D1_8C51_444553540000_.wvu.Cols" hidden="1">#REF!,#REF!</definedName>
    <definedName name="Z_E9F13523_FA03_11D1_8C51_444553540000_.wvu.Cols" hidden="1">#REF!</definedName>
    <definedName name="Z_F7CC403E_074D_11D2_8C51_444553540000_.wvu.Cols" hidden="1">#REF!,#REF!</definedName>
    <definedName name="Z_F7CC4047_074D_11D2_8C51_444553540000_.wvu.Cols" hidden="1">#REF!,#REF!</definedName>
    <definedName name="Z_F7CC404C_074D_11D2_8C51_444553540000_.wvu.Cols" hidden="1">#REF!</definedName>
    <definedName name="Zaid">#REF!</definedName>
    <definedName name="ZANSWER">#REF!</definedName>
    <definedName name="ZAR">'[14] Unit 1 Summary'!#REF!</definedName>
    <definedName name="エスカレ">'[14] Unit 1 Summary'!#REF!</definedName>
    <definedName name="エンジ">'[14] Unit 1 Summary'!#REF!</definedName>
    <definedName name="コンテ">'[14] Unit 1 Summary'!#REF!</definedName>
    <definedName name="一般費">'[14] Unit 1 Summary'!#REF!</definedName>
    <definedName name="据付計">'[14] Unit 1 Summary'!#REF!</definedName>
    <definedName name="機器計">'[14] Unit 1 Summary'!#REF!</definedName>
    <definedName name="輸送費">'[14] Unit 1 Summary'!#REF!</definedName>
    <definedName name="鉄骨">'[14] Unit 1 Summary'!#REF!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3" l="1"/>
  <c r="E162" i="31" l="1"/>
  <c r="E161" i="31"/>
  <c r="E160" i="31"/>
  <c r="E159" i="31"/>
  <c r="E158" i="31"/>
  <c r="E154" i="31"/>
  <c r="E153" i="31"/>
  <c r="E152" i="31"/>
  <c r="E151" i="31"/>
  <c r="E150" i="31"/>
  <c r="E137" i="31"/>
  <c r="E146" i="31" s="1"/>
  <c r="E136" i="31"/>
  <c r="E145" i="31" s="1"/>
  <c r="E135" i="31"/>
  <c r="E144" i="31" s="1"/>
  <c r="E134" i="31"/>
  <c r="E130" i="31"/>
  <c r="E129" i="31"/>
  <c r="E128" i="31"/>
  <c r="E127" i="31"/>
  <c r="E126" i="31"/>
  <c r="E125" i="31"/>
  <c r="E124" i="31"/>
  <c r="E120" i="31"/>
  <c r="E119" i="31"/>
  <c r="E118" i="31"/>
  <c r="E117" i="31"/>
  <c r="E116" i="31"/>
  <c r="E115" i="31"/>
  <c r="E114" i="31"/>
  <c r="D82" i="31"/>
  <c r="D85" i="31" s="1"/>
  <c r="D86" i="31" l="1"/>
  <c r="E143" i="31"/>
  <c r="D84" i="31"/>
  <c r="D83" i="31"/>
  <c r="A1" i="15" l="1"/>
  <c r="B34" i="17" s="1"/>
</calcChain>
</file>

<file path=xl/sharedStrings.xml><?xml version="1.0" encoding="utf-8"?>
<sst xmlns="http://schemas.openxmlformats.org/spreadsheetml/2006/main" count="389" uniqueCount="188">
  <si>
    <t>:</t>
  </si>
  <si>
    <t xml:space="preserve"> </t>
  </si>
  <si>
    <t>FINAL SUMMARY</t>
  </si>
  <si>
    <t>ESKOM GENERATION</t>
  </si>
  <si>
    <t xml:space="preserve">  </t>
  </si>
  <si>
    <t>CONTRACT NUMBER</t>
  </si>
  <si>
    <t>CONTRACTOR</t>
  </si>
  <si>
    <t>CONTRACT AMOUNT (EXCL. VAT)</t>
  </si>
  <si>
    <t>CONTRACT AMOUNT (INCL. VAT)</t>
  </si>
  <si>
    <t>TABLE OF CONTENTS</t>
  </si>
  <si>
    <t>Contract Data</t>
  </si>
  <si>
    <t>Notes to Tenderers</t>
  </si>
  <si>
    <t>Bill of Quantities</t>
  </si>
  <si>
    <t>Section 1</t>
  </si>
  <si>
    <t>Final Summary</t>
  </si>
  <si>
    <t>NOTES TO TENDERERS</t>
  </si>
  <si>
    <t>1. BILLS OF QUANTITIES</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</si>
  <si>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</si>
  <si>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</si>
  <si>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</si>
  <si>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</si>
  <si>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2.1.1 The NEC3 Term Service Contract 2013 together with all amendments.</t>
  </si>
  <si>
    <t>2.1.2 These Bills of Quantities, including all annexures and supplementary documentation referred to therein.</t>
  </si>
  <si>
    <t>2.1.3 Documents to be provided by the Contractor in terms of the requirements of these Bills of Quantities.</t>
  </si>
  <si>
    <t>2.1.4 Construction Regulations 2014</t>
  </si>
  <si>
    <t>2.1.5 Occupational Health and Safety Act of 1993</t>
  </si>
  <si>
    <t>2.1.6 Scope of works documents</t>
  </si>
  <si>
    <t>3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</si>
  <si>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</si>
  <si>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4 SCOPE OF WORK</t>
  </si>
  <si>
    <t>As a guide only, the work comprises as follows:-</t>
  </si>
  <si>
    <t>5 ADDRESS WHERE DOCUMENTS CAN BE OBTAINED</t>
  </si>
  <si>
    <t>Tender documents will be made available Electronically on an online portal to be provided by  Eskom</t>
  </si>
  <si>
    <t>6 POSSESSION OF SITE</t>
  </si>
  <si>
    <r>
      <t>The date of which possession of the Site shall be given to the Contractor shall be within 7</t>
    </r>
    <r>
      <rPr>
        <b/>
        <sz val="11"/>
        <rFont val="Arial"/>
        <family val="2"/>
      </rPr>
      <t xml:space="preserve"> working days</t>
    </r>
    <r>
      <rPr>
        <sz val="11"/>
        <rFont val="Arial"/>
        <family val="2"/>
      </rPr>
      <t xml:space="preserve"> of the acceptance of this tender.</t>
    </r>
  </si>
  <si>
    <t>7 CONSTRUCTION PERIOD -  DATES FOR PRACTICAL COMPLETION</t>
  </si>
  <si>
    <t>Tenderers are to note that the Contract will be delivered as a whole and NOT to be phased.</t>
  </si>
  <si>
    <t>8 COMMON LAW OR BY-LAW REQUIREMENTS</t>
  </si>
  <si>
    <t>Should there be any difference or discrepancy between the prices or particulars contained in the official Tender Form and those contained in any covering letter from the Tenderer, the prices contained in the official Tender Form shall prevail.</t>
  </si>
  <si>
    <t>Every Tenderer shall be deemed to have waived, renounced and abandoned any conditions printed or written upon any stationery used by him for the purpose of or in connection with the submission of his Tender, which are in conflict with the Conditions of Tender.</t>
  </si>
  <si>
    <t>Tenderers are warned that any material divergence from the official conditions or specifications may render their Tenders liable to disqualification.</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</si>
  <si>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</si>
  <si>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</si>
  <si>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</si>
  <si>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</si>
  <si>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</si>
  <si>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The Contractor must allow in his pricing for any additional costs arising from these "General Notes" as no later claims for additional costs will be considered.</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</si>
  <si>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</si>
  <si>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</si>
  <si>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These Bills are not to be used for the purpose of ordering materials.</t>
  </si>
  <si>
    <t>All Bill rates are to include for food,material, labour, plant, wastage, transport and profit.</t>
  </si>
  <si>
    <t>9 CONTRACT PRICE ADJUSTMENT</t>
  </si>
  <si>
    <t>No liability for not specifically mentioning any normal contractual, Common Law or By-Law requirements will be accepted by the Employer,  or Terms Service Manager.</t>
  </si>
  <si>
    <t xml:space="preserve">Tenderers must submit to the Terms Service Manager a copy of the Bills of Quantities fully priced and extended, with his tender. After the Bills have been checked, and when called upon, each page of the Bills of Quantities shall be initialed and the Index page and the Final Summary page signed in full. </t>
  </si>
  <si>
    <t>The Tenderers are to note that if there are any arithmetical errors in the Tenderers' form of tender in calculation of the Tender Sum, the Terms Service Manager will correct the calculation accordingly.</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</si>
  <si>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Terms Service Manager to which the Employer had delegated its powers, information as to the nature of the decision or such information as was publicly disclosed at the opening of Tenders.</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</si>
  <si>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Terms Service Manager will be adhered to.</t>
  </si>
  <si>
    <t>It should be understood that the system of measurement herein adopted is the only system of measurement which will be recognised in connection with this contract. Before the signing of the contract, the Terms Service Manager will be entitled to call for adjustments of individual rates and rectify discrepancies, as he considers necessary without alterations to the Tender amount.</t>
  </si>
  <si>
    <t>10. PRICED BILLS OF QUANTITIES:</t>
  </si>
  <si>
    <t>11 DIFFERENCE AND DISCREPANCIES:</t>
  </si>
  <si>
    <t>12 COMMUNICATION WITH MEMBERS OF THE CLIENT COMPANY OR PROFESSIONAL TEAM</t>
  </si>
  <si>
    <t>13 BILLS OF QUANTITIES:</t>
  </si>
  <si>
    <t>14 PRICING OF THESE GENERAL NOTES</t>
  </si>
  <si>
    <t>15 TAX COMPLIANCE</t>
  </si>
  <si>
    <t>The Contract Sum shall  be subject to CPAP.</t>
  </si>
  <si>
    <t>: Maintenance BOQ</t>
  </si>
  <si>
    <t>Amount</t>
  </si>
  <si>
    <t>Sub - Total</t>
  </si>
  <si>
    <t>Item</t>
  </si>
  <si>
    <t>Description</t>
  </si>
  <si>
    <t>UOM</t>
  </si>
  <si>
    <t>Sum</t>
  </si>
  <si>
    <t>Bill No. 02 - Direct Labour: Normal Time</t>
  </si>
  <si>
    <t>Contingencies:</t>
  </si>
  <si>
    <t>Contingency Allowance (5%)</t>
  </si>
  <si>
    <t>Value Added Tax</t>
  </si>
  <si>
    <t>Vat @ 15%</t>
  </si>
  <si>
    <t>Grand Total Incl VAT - Carried to Form of Offer and Acceptance</t>
  </si>
  <si>
    <t>Resources</t>
  </si>
  <si>
    <t>Hrs Per Month</t>
  </si>
  <si>
    <t>No. Months</t>
  </si>
  <si>
    <t>Rate</t>
  </si>
  <si>
    <t>Escalated Amount</t>
  </si>
  <si>
    <t>A</t>
  </si>
  <si>
    <t>B</t>
  </si>
  <si>
    <t>C</t>
  </si>
  <si>
    <t>D</t>
  </si>
  <si>
    <t>A x B x C x D</t>
  </si>
  <si>
    <t>BILL OF QUANTITIES</t>
  </si>
  <si>
    <t>PREAMBLE</t>
  </si>
  <si>
    <t>Currency</t>
  </si>
  <si>
    <t>All pricing and amounts to be in the currency of South African Rands (ZAR)</t>
  </si>
  <si>
    <t>All individual amounts in these bills of quantities exclude Value Added Tax (VAT). VAT is to be calculated as a lump sum and added to the total of all values in the Final Summary under the item provided for VAT</t>
  </si>
  <si>
    <t>A detailed  and / or itemised breakdown of the P&amp;G's Items will be requested only from the successful bidders for vetting by the employer.</t>
  </si>
  <si>
    <t>RATES</t>
  </si>
  <si>
    <t>The tenderer is advised that any rate that is required for work must include the following breakdown</t>
  </si>
  <si>
    <t>Material, labour, plant, wastage, transport and profit.</t>
  </si>
  <si>
    <t>LABOUR INTENSIVE ITEMS</t>
  </si>
  <si>
    <t>The contractor shall comply with all requirements of the "Code of Good Practice for Employment and Conditions of Work for Special Public Works Programmes" issued in terms of the "Basic Conditions of Employment Act, 1997 (Act No. 75 of 1997)" and the related "Ministerial Determination", for the employment of locally employed temporary workers on a labour-intensive infrastructure project under the Expanded Public Works Programme (EPWP)</t>
  </si>
  <si>
    <t>SPECIFICATION DOCUMENT</t>
  </si>
  <si>
    <t>The Contractor is reffered to the Specification Document for the full details of the scope and they are urged to read this document prior to pricing this work.</t>
  </si>
  <si>
    <t>SCOPE OF WORKS</t>
  </si>
  <si>
    <t>PRICING OF THE BILLS OF QUANTITIES</t>
  </si>
  <si>
    <t>Any items left unpriced will be understood to be provided free of charge and no claim for any extras arising out of the Tenderers omission to price any item will be entertained</t>
  </si>
  <si>
    <t>Bill No. 01 - Preliminaries and General</t>
  </si>
  <si>
    <t xml:space="preserve">As a guide the following tools and equipment will be reuired for this contract </t>
  </si>
  <si>
    <t>TOOLS</t>
  </si>
  <si>
    <t>Termo Gun  Monthly</t>
  </si>
  <si>
    <t>Electric Hand Drill Monthly</t>
  </si>
  <si>
    <t>Bench Drill Montly</t>
  </si>
  <si>
    <t>Drill Bits 1 – 13 (25 Bits) 1 set Monthly</t>
  </si>
  <si>
    <t>Bearing Puller Montly</t>
  </si>
  <si>
    <t>Hollow Punch 5/6/8/10/11/11/13 (I set monthly)</t>
  </si>
  <si>
    <t>Battery Blower Monthly</t>
  </si>
  <si>
    <t>Soldering Iron Monhly</t>
  </si>
  <si>
    <t>Solder Sucker Monthly</t>
  </si>
  <si>
    <t>Extension 10m Monthly</t>
  </si>
  <si>
    <t>Lead Light Monthly</t>
  </si>
  <si>
    <t>Baby Grinder Monthly</t>
  </si>
  <si>
    <t>Rachet Spanner 19/24 2 per month</t>
  </si>
  <si>
    <t>4M 2T Chain Block 2 per month</t>
  </si>
  <si>
    <t>3M 1.5T Lever Hoist 4 per month</t>
  </si>
  <si>
    <t>1M Steel Sling 2 per month</t>
  </si>
  <si>
    <t>2M Steel Sling 2 per month</t>
  </si>
  <si>
    <t>4M Steel Sling 1 per month</t>
  </si>
  <si>
    <t>Bow Shackles 11 per month</t>
  </si>
  <si>
    <t>Fall Arrest System 3 per month</t>
  </si>
  <si>
    <t>Engraver 1 per month</t>
  </si>
  <si>
    <t>Bench Grinder I per month</t>
  </si>
  <si>
    <t>Electric Mini Blower I per month</t>
  </si>
  <si>
    <t>17M 1.5T Chain Block I per month</t>
  </si>
  <si>
    <t>Tool to open the block 2 per month</t>
  </si>
  <si>
    <t>Tip scanner 2 per month</t>
  </si>
  <si>
    <t>Poppet valve spanner 2 per month</t>
  </si>
  <si>
    <t>CONSUMABLES</t>
  </si>
  <si>
    <t xml:space="preserve">As a guide the following consumables will be reuired for this contract </t>
  </si>
  <si>
    <t>Amtec 15 (15W40) 175 Litres per month</t>
  </si>
  <si>
    <t>Paraffin 175 Litres per month</t>
  </si>
  <si>
    <t>Submission and Approval of a Safety File</t>
  </si>
  <si>
    <t>Provision of Office Furniture and Maintenance and upkeep of eskom provided office space 23 desk and chairs,Tea and rest room and workshop</t>
  </si>
  <si>
    <t>Personal Protective Equipment (Issued Twice a Year)</t>
  </si>
  <si>
    <t>No</t>
  </si>
  <si>
    <t>Medical - Entry</t>
  </si>
  <si>
    <t>Medical - Renewal</t>
  </si>
  <si>
    <t>Medical - Exit</t>
  </si>
  <si>
    <t>Police Cleance / SPS Vetting</t>
  </si>
  <si>
    <t>N0</t>
  </si>
  <si>
    <t>Site De-Establishment</t>
  </si>
  <si>
    <t>Transportation</t>
  </si>
  <si>
    <t>15 Seater transport x 2</t>
  </si>
  <si>
    <t>Monthly</t>
  </si>
  <si>
    <t>Bakkie D/C x1</t>
  </si>
  <si>
    <t>Tools and Equipment and consumables</t>
  </si>
  <si>
    <t>Tools, Equipment  (Including Test Rig and annual service ) and consumables</t>
  </si>
  <si>
    <t>Site Manager</t>
  </si>
  <si>
    <t>Hrs</t>
  </si>
  <si>
    <t xml:space="preserve">Supervisor - Burner Front 
</t>
  </si>
  <si>
    <t xml:space="preserve">Supervisor - Fuel Oil Plant 
</t>
  </si>
  <si>
    <t xml:space="preserve">Planner </t>
  </si>
  <si>
    <t xml:space="preserve">C&amp;l Technician 
</t>
  </si>
  <si>
    <t xml:space="preserve">Mechanical Fitter 
</t>
  </si>
  <si>
    <t xml:space="preserve">Semi-skilled 
</t>
  </si>
  <si>
    <t xml:space="preserve">Assistant 
</t>
  </si>
  <si>
    <t xml:space="preserve">Safety Officer 
</t>
  </si>
  <si>
    <t xml:space="preserve">Quality Controller 
</t>
  </si>
  <si>
    <t xml:space="preserve">Standby allowance (Supervisor X2, Safety Officer and Quality Controller)
</t>
  </si>
  <si>
    <t>Bill No. 03 - Direct Labour: Overtime (Weekdays)</t>
  </si>
  <si>
    <t xml:space="preserve">Supervisor 
</t>
  </si>
  <si>
    <t>Bill No. 04 - Direct Labour: Overtime Emergency Call Outs</t>
  </si>
  <si>
    <t>Supervisor</t>
  </si>
  <si>
    <t xml:space="preserve">Safety Officer </t>
  </si>
  <si>
    <t>Bill No. 05 - Direct Labour: Night Shift</t>
  </si>
  <si>
    <t>Bill No. 06 - Night Shift Allowance</t>
  </si>
  <si>
    <t>Night Shift Allowance (Per Hour)</t>
  </si>
  <si>
    <t>Bill No.07 - Direct Labour - Overtime (Saturdays)</t>
  </si>
  <si>
    <t>C&amp;l Technician</t>
  </si>
  <si>
    <t>Mechanical Fitter</t>
  </si>
  <si>
    <t>Semi-skilled</t>
  </si>
  <si>
    <t>Assistant</t>
  </si>
  <si>
    <t>Quality Controller</t>
  </si>
  <si>
    <t>Bill No.08 - Direct Labour - Overtime (Sundays and Publlic Holidays)</t>
  </si>
  <si>
    <t>R</t>
  </si>
  <si>
    <t xml:space="preserve">Grand Total (Excl. VAT) - Carried to Final Summary </t>
  </si>
  <si>
    <t xml:space="preserve">BILLS OF QUANTITIES
</t>
  </si>
  <si>
    <t>BILLS OF QUANTITIES</t>
  </si>
  <si>
    <t xml:space="preserve"> The Provision of Fuel Oil Plant and Burner Maintenance Services on as and when required basis for a Period of 48 Months at Camden Power Station</t>
  </si>
  <si>
    <r>
      <rPr>
        <b/>
        <sz val="11"/>
        <rFont val="Arial"/>
        <family val="2"/>
      </rPr>
      <t xml:space="preserve">Practical Completion:  48 Months </t>
    </r>
    <r>
      <rPr>
        <sz val="11"/>
        <rFont val="Arial"/>
        <family val="2"/>
      </rPr>
      <t>from the date of Site Handover</t>
    </r>
  </si>
  <si>
    <t>The scope of works encompasses the Provision of Fuel Oil Plant and Burners Maintenance on as and when Required Basis for a Period of 48 months at Camden Power Station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</si>
</sst>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0.00_-;\-&quot;R&quot;* #,##0.00_-;_-&quot;R&quot;* &quot;-&quot;??_-;_-@_-"/>
    <numFmt numFmtId="43" formatCode="_-* #,##0.00_-;\-* #,##0.00_-;_-* &quot;-&quot;??_-;_-@_-"/>
    <numFmt numFmtId="164" formatCode="_-* #,##0.00_-;_-* #,##0.00\-;_-* &quot;-&quot;??_-;_-@_-"/>
    <numFmt numFmtId="165" formatCode="_(* #,##0.00_);_(* \(#,##0.00\);_(* &quot;-&quot;??_);_(@_)"/>
    <numFmt numFmtId="166" formatCode="_-[$R-430]* #,##0.00_-;\-[$R-430]* #,##0.00_-;_-[$R-430]* &quot;-&quot;??_-;_-@_-"/>
  </numFmts>
  <fonts count="58">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9"/>
      <name val="Arial"/>
      <family val="2"/>
    </font>
    <font>
      <b/>
      <u/>
      <sz val="11"/>
      <name val="Arial"/>
      <family val="2"/>
    </font>
    <font>
      <b/>
      <sz val="10"/>
      <name val="Arial"/>
      <family val="2"/>
    </font>
    <font>
      <sz val="11"/>
      <name val="Arial"/>
      <family val="2"/>
    </font>
    <font>
      <b/>
      <u/>
      <sz val="10"/>
      <name val="Arial"/>
      <family val="2"/>
    </font>
    <font>
      <sz val="12"/>
      <name val="Arial"/>
      <family val="2"/>
    </font>
    <font>
      <b/>
      <sz val="11"/>
      <name val="Arial"/>
      <family val="2"/>
    </font>
    <font>
      <u/>
      <sz val="11"/>
      <color theme="10"/>
      <name val="Calibri"/>
      <family val="2"/>
      <scheme val="minor"/>
    </font>
    <font>
      <b/>
      <sz val="14"/>
      <color theme="1"/>
      <name val="Calibri"/>
      <family val="2"/>
      <scheme val="minor"/>
    </font>
    <font>
      <u/>
      <sz val="10"/>
      <color indexed="12"/>
      <name val="Arial"/>
      <family val="2"/>
    </font>
    <font>
      <sz val="26"/>
      <name val="Arial"/>
      <family val="2"/>
    </font>
    <font>
      <sz val="14"/>
      <color theme="1"/>
      <name val="Calibri"/>
      <family val="2"/>
      <scheme val="minor"/>
    </font>
    <font>
      <b/>
      <sz val="18"/>
      <name val="Arial"/>
      <family val="2"/>
    </font>
    <font>
      <sz val="10"/>
      <name val="Times New Roman"/>
      <family val="1"/>
    </font>
    <font>
      <b/>
      <sz val="10"/>
      <name val="Times New Roman"/>
      <family val="1"/>
    </font>
    <font>
      <sz val="16"/>
      <name val="Arial"/>
      <family val="2"/>
    </font>
    <font>
      <b/>
      <sz val="22"/>
      <name val="Arial"/>
      <family val="2"/>
    </font>
    <font>
      <sz val="22"/>
      <name val="Arial"/>
      <family val="2"/>
    </font>
    <font>
      <b/>
      <sz val="26"/>
      <name val="Arial"/>
      <family val="2"/>
    </font>
    <font>
      <b/>
      <sz val="22"/>
      <name val="Arial Narrow"/>
      <family val="2"/>
    </font>
    <font>
      <b/>
      <sz val="20"/>
      <name val="Arial Narrow"/>
      <family val="2"/>
    </font>
    <font>
      <b/>
      <sz val="24"/>
      <name val="Arial Narrow"/>
      <family val="2"/>
    </font>
    <font>
      <b/>
      <sz val="24"/>
      <name val="Arial"/>
      <family val="2"/>
    </font>
    <font>
      <sz val="10"/>
      <name val="Arial Narrow"/>
      <family val="2"/>
    </font>
    <font>
      <b/>
      <u/>
      <sz val="14"/>
      <name val="Arial"/>
      <family val="2"/>
    </font>
    <font>
      <sz val="20"/>
      <color theme="1"/>
      <name val="Calibri"/>
      <family val="2"/>
      <scheme val="minor"/>
    </font>
    <font>
      <b/>
      <u/>
      <sz val="20"/>
      <name val="Arial"/>
      <family val="2"/>
    </font>
    <font>
      <sz val="14"/>
      <name val="Arial"/>
      <family val="2"/>
    </font>
    <font>
      <sz val="20"/>
      <name val="Arial"/>
      <family val="2"/>
    </font>
    <font>
      <b/>
      <sz val="11"/>
      <name val="Times New Roman"/>
      <family val="1"/>
    </font>
    <font>
      <sz val="12"/>
      <color rgb="FFFF0000"/>
      <name val="Arial"/>
      <family val="2"/>
    </font>
    <font>
      <sz val="11"/>
      <name val="Times New Roman"/>
      <family val="1"/>
    </font>
    <font>
      <b/>
      <sz val="32"/>
      <color theme="1"/>
      <name val="Calibri"/>
      <family val="2"/>
      <scheme val="minor"/>
    </font>
    <font>
      <b/>
      <sz val="20"/>
      <name val="Arial"/>
      <family val="2"/>
    </font>
    <font>
      <b/>
      <sz val="11"/>
      <color theme="1"/>
      <name val="Arial"/>
      <family val="2"/>
    </font>
    <font>
      <sz val="11"/>
      <color theme="1"/>
      <name val="Arial"/>
      <family val="2"/>
    </font>
    <font>
      <b/>
      <sz val="12"/>
      <name val="Arial"/>
      <family val="2"/>
    </font>
    <font>
      <b/>
      <sz val="12"/>
      <color theme="0"/>
      <name val="Arial"/>
      <family val="2"/>
    </font>
    <font>
      <b/>
      <u/>
      <sz val="16"/>
      <color theme="1"/>
      <name val="Arial"/>
      <family val="2"/>
    </font>
    <font>
      <b/>
      <sz val="14"/>
      <color theme="0"/>
      <name val="Arial"/>
      <family val="2"/>
    </font>
    <font>
      <b/>
      <u/>
      <sz val="18"/>
      <color theme="1"/>
      <name val="Arial"/>
      <family val="2"/>
    </font>
    <font>
      <b/>
      <u/>
      <sz val="12"/>
      <color theme="1"/>
      <name val="Arial"/>
      <family val="2"/>
    </font>
    <font>
      <i/>
      <u/>
      <sz val="12"/>
      <color theme="1"/>
      <name val="Arial"/>
      <family val="2"/>
    </font>
    <font>
      <i/>
      <sz val="12"/>
      <color theme="1"/>
      <name val="Arial"/>
      <family val="2"/>
    </font>
    <font>
      <sz val="12"/>
      <color theme="1"/>
      <name val="Arial"/>
      <family val="2"/>
    </font>
    <font>
      <b/>
      <u/>
      <sz val="12"/>
      <name val="Arial"/>
      <family val="2"/>
    </font>
    <font>
      <sz val="11"/>
      <name val="Aptos"/>
      <family val="2"/>
    </font>
    <font>
      <sz val="12"/>
      <name val="Aptos"/>
      <family val="2"/>
    </font>
    <font>
      <b/>
      <u/>
      <sz val="12"/>
      <name val="Aptos"/>
      <family val="2"/>
    </font>
    <font>
      <sz val="12"/>
      <name val="Arail"/>
    </font>
  </fonts>
  <fills count="4">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s>
  <borders count="19">
    <border>
      <left/>
      <right/>
      <top/>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thin">
        <color indexed="64"/>
      </left>
      <right style="medium">
        <color indexed="64"/>
      </right>
      <top/>
      <bottom/>
      <diagonal/>
    </border>
  </borders>
  <cellStyleXfs count="21">
    <xf numFmtId="0" fontId="0" fillId="0" borderId="0"/>
    <xf numFmtId="0" fontId="5" fillId="0" borderId="0"/>
    <xf numFmtId="0" fontId="7" fillId="0" borderId="0"/>
    <xf numFmtId="0" fontId="7" fillId="0" borderId="0"/>
    <xf numFmtId="0" fontId="5" fillId="0" borderId="0"/>
    <xf numFmtId="43" fontId="7" fillId="0" borderId="0" applyFont="0" applyFill="0" applyBorder="0" applyAlignment="0" applyProtection="0"/>
    <xf numFmtId="164" fontId="7" fillId="0" borderId="0" applyFont="0" applyFill="0" applyBorder="0" applyAlignment="0" applyProtection="0"/>
    <xf numFmtId="0" fontId="4" fillId="0" borderId="0"/>
    <xf numFmtId="0" fontId="15" fillId="0" borderId="0" applyNumberFormat="0" applyFill="0" applyBorder="0" applyAlignment="0" applyProtection="0"/>
    <xf numFmtId="165" fontId="7" fillId="0" borderId="0" applyFont="0" applyFill="0" applyBorder="0" applyAlignment="0" applyProtection="0"/>
    <xf numFmtId="9" fontId="4" fillId="0" borderId="0" applyFont="0" applyFill="0" applyBorder="0" applyAlignment="0" applyProtection="0"/>
    <xf numFmtId="0" fontId="17" fillId="0" borderId="0" applyNumberFormat="0" applyFill="0" applyBorder="0" applyAlignment="0" applyProtection="0">
      <alignment vertical="top"/>
      <protection locked="0"/>
    </xf>
    <xf numFmtId="9" fontId="7" fillId="0" borderId="0" applyFont="0" applyFill="0" applyBorder="0" applyAlignment="0" applyProtection="0"/>
    <xf numFmtId="0" fontId="3" fillId="0" borderId="0"/>
    <xf numFmtId="0" fontId="3" fillId="0" borderId="0"/>
    <xf numFmtId="0" fontId="2" fillId="0" borderId="0"/>
    <xf numFmtId="0" fontId="2" fillId="0" borderId="0"/>
    <xf numFmtId="0" fontId="1" fillId="0" borderId="0"/>
    <xf numFmtId="44" fontId="1" fillId="0" borderId="0" applyFont="0" applyFill="0" applyBorder="0" applyAlignment="0" applyProtection="0"/>
    <xf numFmtId="0" fontId="1" fillId="0" borderId="0"/>
    <xf numFmtId="0" fontId="1" fillId="0" borderId="0"/>
  </cellStyleXfs>
  <cellXfs count="167">
    <xf numFmtId="0" fontId="0" fillId="0" borderId="0" xfId="0" applyAlignment="1">
      <alignment horizontal="left" vertical="top"/>
    </xf>
    <xf numFmtId="0" fontId="7" fillId="0" borderId="0" xfId="2"/>
    <xf numFmtId="0" fontId="18" fillId="0" borderId="0" xfId="2" applyFont="1" applyAlignment="1">
      <alignment horizontal="center" vertical="center" wrapText="1"/>
    </xf>
    <xf numFmtId="0" fontId="21" fillId="0" borderId="0" xfId="2" applyFont="1" applyAlignment="1">
      <alignment horizontal="left" vertical="center" indent="15"/>
    </xf>
    <xf numFmtId="0" fontId="21" fillId="0" borderId="0" xfId="2" applyFont="1" applyAlignment="1">
      <alignment vertical="center"/>
    </xf>
    <xf numFmtId="0" fontId="22" fillId="0" borderId="0" xfId="2" applyFont="1" applyAlignment="1">
      <alignment horizontal="center" vertical="center"/>
    </xf>
    <xf numFmtId="0" fontId="23" fillId="0" borderId="0" xfId="2" applyFont="1" applyAlignment="1">
      <alignment horizontal="center"/>
    </xf>
    <xf numFmtId="0" fontId="23" fillId="0" borderId="0" xfId="2" applyFont="1" applyAlignment="1">
      <alignment horizontal="center" vertical="center"/>
    </xf>
    <xf numFmtId="0" fontId="25" fillId="0" borderId="0" xfId="2" applyFont="1" applyAlignment="1">
      <alignment horizontal="center" vertical="center"/>
    </xf>
    <xf numFmtId="0" fontId="7" fillId="0" borderId="0" xfId="2" applyAlignment="1">
      <alignment horizontal="center" vertical="center"/>
    </xf>
    <xf numFmtId="0" fontId="25" fillId="0" borderId="0" xfId="2" applyFont="1" applyAlignment="1">
      <alignment vertical="center"/>
    </xf>
    <xf numFmtId="0" fontId="27" fillId="0" borderId="0" xfId="2" applyFont="1" applyAlignment="1">
      <alignment vertical="center"/>
    </xf>
    <xf numFmtId="0" fontId="28" fillId="0" borderId="0" xfId="2" applyFont="1" applyAlignment="1">
      <alignment vertical="center"/>
    </xf>
    <xf numFmtId="0" fontId="29" fillId="0" borderId="0" xfId="2" applyFont="1" applyAlignment="1">
      <alignment horizontal="left" vertical="center"/>
    </xf>
    <xf numFmtId="0" fontId="30" fillId="0" borderId="0" xfId="2" applyFont="1"/>
    <xf numFmtId="0" fontId="31" fillId="0" borderId="0" xfId="2" applyFont="1" applyAlignment="1">
      <alignment vertical="center"/>
    </xf>
    <xf numFmtId="0" fontId="3" fillId="0" borderId="0" xfId="13"/>
    <xf numFmtId="0" fontId="3" fillId="0" borderId="0" xfId="14"/>
    <xf numFmtId="0" fontId="19" fillId="0" borderId="0" xfId="14" applyFont="1" applyAlignment="1">
      <alignment vertical="center"/>
    </xf>
    <xf numFmtId="0" fontId="6" fillId="0" borderId="0" xfId="14" applyFont="1" applyAlignment="1">
      <alignment horizontal="center" wrapText="1"/>
    </xf>
    <xf numFmtId="0" fontId="33" fillId="0" borderId="0" xfId="14" applyFont="1"/>
    <xf numFmtId="0" fontId="32" fillId="0" borderId="0" xfId="14" applyFont="1"/>
    <xf numFmtId="0" fontId="34" fillId="0" borderId="0" xfId="14" applyFont="1"/>
    <xf numFmtId="0" fontId="35" fillId="0" borderId="0" xfId="14" applyFont="1"/>
    <xf numFmtId="0" fontId="36" fillId="0" borderId="0" xfId="14" applyFont="1"/>
    <xf numFmtId="0" fontId="33" fillId="0" borderId="0" xfId="14" applyFont="1" applyAlignment="1">
      <alignment horizontal="left"/>
    </xf>
    <xf numFmtId="0" fontId="3" fillId="0" borderId="0" xfId="14" applyAlignment="1">
      <alignment wrapText="1"/>
    </xf>
    <xf numFmtId="0" fontId="36" fillId="0" borderId="0" xfId="14" applyFont="1" applyAlignment="1">
      <alignment horizontal="left"/>
    </xf>
    <xf numFmtId="0" fontId="7" fillId="0" borderId="0" xfId="3"/>
    <xf numFmtId="0" fontId="8" fillId="0" borderId="0" xfId="2" applyFont="1" applyAlignment="1">
      <alignment horizontal="center"/>
    </xf>
    <xf numFmtId="0" fontId="37" fillId="0" borderId="0" xfId="3" applyFont="1" applyAlignment="1">
      <alignment horizontal="justify" vertical="center"/>
    </xf>
    <xf numFmtId="0" fontId="39" fillId="0" borderId="0" xfId="3" applyFont="1" applyAlignment="1">
      <alignment horizontal="justify" vertical="center"/>
    </xf>
    <xf numFmtId="0" fontId="37" fillId="0" borderId="0" xfId="3" applyFont="1" applyAlignment="1">
      <alignment vertical="center"/>
    </xf>
    <xf numFmtId="0" fontId="9" fillId="0" borderId="0" xfId="3" applyFont="1" applyAlignment="1">
      <alignment horizontal="center"/>
    </xf>
    <xf numFmtId="0" fontId="10" fillId="0" borderId="0" xfId="3" applyFont="1" applyAlignment="1">
      <alignment horizontal="justify"/>
    </xf>
    <xf numFmtId="0" fontId="9" fillId="0" borderId="0" xfId="3" applyFont="1" applyAlignment="1">
      <alignment horizontal="justify"/>
    </xf>
    <xf numFmtId="0" fontId="7" fillId="0" borderId="0" xfId="3" applyAlignment="1">
      <alignment horizontal="justify"/>
    </xf>
    <xf numFmtId="0" fontId="13" fillId="0" borderId="0" xfId="3" applyFont="1" applyAlignment="1">
      <alignment horizontal="justify"/>
    </xf>
    <xf numFmtId="0" fontId="12" fillId="0" borderId="0" xfId="3" applyFont="1" applyAlignment="1">
      <alignment horizontal="left" wrapText="1"/>
    </xf>
    <xf numFmtId="0" fontId="38" fillId="0" borderId="0" xfId="3" applyFont="1" applyAlignment="1">
      <alignment horizontal="justify"/>
    </xf>
    <xf numFmtId="0" fontId="11" fillId="0" borderId="0" xfId="3" applyFont="1" applyAlignment="1">
      <alignment horizontal="justify"/>
    </xf>
    <xf numFmtId="0" fontId="9" fillId="0" borderId="0" xfId="3" applyFont="1" applyAlignment="1">
      <alignment horizontal="left"/>
    </xf>
    <xf numFmtId="0" fontId="14" fillId="0" borderId="0" xfId="3" applyFont="1" applyAlignment="1">
      <alignment horizontal="justify"/>
    </xf>
    <xf numFmtId="0" fontId="14" fillId="0" borderId="0" xfId="3" applyFont="1" applyAlignment="1">
      <alignment horizontal="center"/>
    </xf>
    <xf numFmtId="0" fontId="11" fillId="0" borderId="0" xfId="3" applyFont="1"/>
    <xf numFmtId="0" fontId="11" fillId="0" borderId="0" xfId="3" applyFont="1" applyAlignment="1">
      <alignment horizontal="left"/>
    </xf>
    <xf numFmtId="0" fontId="11" fillId="0" borderId="0" xfId="3" applyFont="1" applyAlignment="1">
      <alignment wrapText="1"/>
    </xf>
    <xf numFmtId="0" fontId="11" fillId="0" borderId="0" xfId="3" applyFont="1" applyAlignment="1">
      <alignment horizontal="left" wrapText="1"/>
    </xf>
    <xf numFmtId="0" fontId="14" fillId="0" borderId="0" xfId="3" applyFont="1"/>
    <xf numFmtId="0" fontId="9" fillId="0" borderId="0" xfId="3" applyFont="1"/>
    <xf numFmtId="0" fontId="7" fillId="0" borderId="0" xfId="2" applyAlignment="1">
      <alignment horizontal="center"/>
    </xf>
    <xf numFmtId="0" fontId="29" fillId="0" borderId="0" xfId="2" applyFont="1" applyAlignment="1">
      <alignment horizontal="center" vertical="center"/>
    </xf>
    <xf numFmtId="0" fontId="30" fillId="0" borderId="0" xfId="2" applyFont="1" applyAlignment="1">
      <alignment horizontal="center"/>
    </xf>
    <xf numFmtId="44" fontId="28" fillId="0" borderId="0" xfId="2" applyNumberFormat="1" applyFont="1" applyAlignment="1">
      <alignment horizontal="left" vertical="center"/>
    </xf>
    <xf numFmtId="44" fontId="41" fillId="0" borderId="0" xfId="2" applyNumberFormat="1" applyFont="1"/>
    <xf numFmtId="0" fontId="42" fillId="0" borderId="1" xfId="0" applyFont="1" applyBorder="1" applyAlignment="1">
      <alignment vertical="center"/>
    </xf>
    <xf numFmtId="0" fontId="11" fillId="0" borderId="0" xfId="0" applyFont="1" applyAlignment="1">
      <alignment horizontal="center" vertical="center" wrapText="1"/>
    </xf>
    <xf numFmtId="0" fontId="11" fillId="0" borderId="0" xfId="0" applyFont="1" applyAlignment="1">
      <alignment vertical="center"/>
    </xf>
    <xf numFmtId="166" fontId="11" fillId="0" borderId="0" xfId="0" applyNumberFormat="1" applyFont="1" applyAlignment="1">
      <alignment vertical="center" wrapText="1"/>
    </xf>
    <xf numFmtId="0" fontId="42" fillId="0" borderId="4" xfId="0" applyFont="1" applyBorder="1" applyAlignment="1">
      <alignment horizontal="center" vertical="center" wrapText="1"/>
    </xf>
    <xf numFmtId="0" fontId="42" fillId="0" borderId="7" xfId="0" applyFont="1" applyBorder="1" applyAlignment="1">
      <alignment horizontal="center" vertical="center"/>
    </xf>
    <xf numFmtId="0" fontId="42" fillId="0" borderId="6" xfId="0" applyFont="1" applyBorder="1" applyAlignment="1">
      <alignment horizontal="center" vertical="center" wrapText="1"/>
    </xf>
    <xf numFmtId="166" fontId="42" fillId="0" borderId="2" xfId="0" applyNumberFormat="1" applyFont="1" applyBorder="1" applyAlignment="1">
      <alignment horizontal="center" vertical="center" wrapText="1"/>
    </xf>
    <xf numFmtId="0" fontId="43" fillId="0" borderId="3" xfId="0" applyFont="1" applyBorder="1" applyAlignment="1">
      <alignment horizontal="center" vertical="center" wrapText="1"/>
    </xf>
    <xf numFmtId="0" fontId="42" fillId="0" borderId="0" xfId="0" applyFont="1" applyAlignment="1">
      <alignment horizontal="center" vertical="center" wrapText="1"/>
    </xf>
    <xf numFmtId="166" fontId="42" fillId="0" borderId="5" xfId="0" applyNumberFormat="1" applyFont="1" applyBorder="1" applyAlignment="1">
      <alignment vertical="center" wrapText="1"/>
    </xf>
    <xf numFmtId="0" fontId="46" fillId="0" borderId="1" xfId="1" applyFont="1" applyBorder="1" applyAlignment="1">
      <alignment vertical="center"/>
    </xf>
    <xf numFmtId="0" fontId="42" fillId="0" borderId="1" xfId="1" applyFont="1" applyBorder="1" applyAlignment="1">
      <alignment vertical="center"/>
    </xf>
    <xf numFmtId="0" fontId="11" fillId="0" borderId="3" xfId="0" applyFont="1" applyBorder="1" applyAlignment="1">
      <alignment horizontal="center" vertical="center" wrapText="1"/>
    </xf>
    <xf numFmtId="0" fontId="11" fillId="0" borderId="1" xfId="4" applyFont="1" applyBorder="1" applyAlignment="1">
      <alignment vertical="center"/>
    </xf>
    <xf numFmtId="0" fontId="11" fillId="0" borderId="0" xfId="4" applyFont="1" applyAlignment="1">
      <alignment horizontal="center" vertical="center"/>
    </xf>
    <xf numFmtId="166" fontId="43" fillId="0" borderId="5" xfId="0" applyNumberFormat="1" applyFont="1" applyBorder="1" applyAlignment="1">
      <alignment vertical="center" wrapText="1"/>
    </xf>
    <xf numFmtId="0" fontId="11" fillId="0" borderId="8" xfId="0" applyFont="1" applyBorder="1" applyAlignment="1">
      <alignment horizontal="center" vertical="center" wrapText="1"/>
    </xf>
    <xf numFmtId="0" fontId="14" fillId="0" borderId="9" xfId="4" applyFont="1" applyBorder="1" applyAlignment="1">
      <alignment vertical="center"/>
    </xf>
    <xf numFmtId="0" fontId="14" fillId="0" borderId="10" xfId="4" applyFont="1" applyBorder="1" applyAlignment="1">
      <alignment horizontal="center" vertical="center"/>
    </xf>
    <xf numFmtId="166" fontId="14" fillId="0" borderId="11" xfId="0" applyNumberFormat="1" applyFont="1" applyBorder="1" applyAlignment="1">
      <alignment vertical="center" wrapText="1"/>
    </xf>
    <xf numFmtId="0" fontId="14" fillId="0" borderId="1" xfId="4" applyFont="1" applyBorder="1" applyAlignment="1">
      <alignment vertical="center"/>
    </xf>
    <xf numFmtId="0" fontId="14" fillId="0" borderId="0" xfId="4" applyFont="1" applyAlignment="1">
      <alignment horizontal="center" vertical="center"/>
    </xf>
    <xf numFmtId="166" fontId="14" fillId="0" borderId="5" xfId="0" applyNumberFormat="1" applyFont="1" applyBorder="1" applyAlignment="1">
      <alignment vertical="center" wrapText="1"/>
    </xf>
    <xf numFmtId="0" fontId="9" fillId="0" borderId="1" xfId="4" applyFont="1" applyBorder="1" applyAlignment="1">
      <alignment vertical="center"/>
    </xf>
    <xf numFmtId="9" fontId="11" fillId="0" borderId="0" xfId="12" applyFont="1" applyBorder="1" applyAlignment="1">
      <alignment horizontal="center" vertical="center"/>
    </xf>
    <xf numFmtId="166" fontId="11" fillId="0" borderId="5" xfId="0" applyNumberFormat="1" applyFont="1" applyBorder="1" applyAlignment="1">
      <alignment vertical="center" wrapText="1"/>
    </xf>
    <xf numFmtId="0" fontId="13" fillId="0" borderId="4" xfId="0" applyFont="1" applyBorder="1" applyAlignment="1">
      <alignment horizontal="center" vertical="center" wrapText="1"/>
    </xf>
    <xf numFmtId="0" fontId="44" fillId="0" borderId="7" xfId="4" applyFont="1" applyBorder="1" applyAlignment="1">
      <alignment vertical="center"/>
    </xf>
    <xf numFmtId="0" fontId="44" fillId="0" borderId="6" xfId="4" applyFont="1" applyBorder="1" applyAlignment="1">
      <alignment horizontal="center" vertical="center"/>
    </xf>
    <xf numFmtId="166" fontId="44" fillId="0" borderId="2" xfId="0" applyNumberFormat="1" applyFont="1" applyBorder="1" applyAlignment="1">
      <alignment vertical="center" wrapText="1"/>
    </xf>
    <xf numFmtId="0" fontId="11" fillId="0" borderId="0" xfId="0" applyFont="1" applyAlignment="1">
      <alignment horizontal="left" wrapText="1"/>
    </xf>
    <xf numFmtId="0" fontId="11" fillId="0" borderId="0" xfId="0" applyFont="1" applyAlignment="1">
      <alignment horizontal="left"/>
    </xf>
    <xf numFmtId="166" fontId="11" fillId="0" borderId="0" xfId="0" applyNumberFormat="1" applyFont="1" applyAlignment="1">
      <alignment horizontal="left" wrapText="1"/>
    </xf>
    <xf numFmtId="0" fontId="42" fillId="3" borderId="7" xfId="0" applyFont="1" applyFill="1" applyBorder="1" applyAlignment="1">
      <alignment horizontal="left"/>
    </xf>
    <xf numFmtId="0" fontId="42" fillId="3" borderId="6" xfId="0" applyFont="1" applyFill="1" applyBorder="1" applyAlignment="1">
      <alignment horizontal="left" wrapText="1"/>
    </xf>
    <xf numFmtId="0" fontId="42" fillId="3" borderId="7" xfId="0" applyFont="1" applyFill="1" applyBorder="1" applyAlignment="1">
      <alignment horizontal="left" wrapText="1"/>
    </xf>
    <xf numFmtId="0" fontId="14" fillId="3" borderId="7" xfId="0" applyFont="1" applyFill="1" applyBorder="1" applyAlignment="1">
      <alignment horizontal="left" wrapText="1"/>
    </xf>
    <xf numFmtId="166" fontId="42" fillId="3" borderId="6" xfId="0" applyNumberFormat="1" applyFont="1" applyFill="1" applyBorder="1" applyAlignment="1">
      <alignment horizontal="left" wrapText="1"/>
    </xf>
    <xf numFmtId="166" fontId="42" fillId="3" borderId="2" xfId="0" applyNumberFormat="1" applyFont="1" applyFill="1" applyBorder="1" applyAlignment="1">
      <alignment horizontal="left" wrapText="1"/>
    </xf>
    <xf numFmtId="0" fontId="42" fillId="0" borderId="13" xfId="0" applyFont="1" applyBorder="1" applyAlignment="1">
      <alignment horizontal="left"/>
    </xf>
    <xf numFmtId="0" fontId="42" fillId="0" borderId="14" xfId="0" applyFont="1" applyBorder="1" applyAlignment="1">
      <alignment horizontal="left" wrapText="1"/>
    </xf>
    <xf numFmtId="0" fontId="42" fillId="0" borderId="13" xfId="0" applyFont="1" applyBorder="1" applyAlignment="1">
      <alignment horizontal="left" wrapText="1"/>
    </xf>
    <xf numFmtId="166" fontId="43" fillId="0" borderId="14" xfId="0" applyNumberFormat="1" applyFont="1" applyBorder="1" applyAlignment="1">
      <alignment horizontal="left" wrapText="1"/>
    </xf>
    <xf numFmtId="0" fontId="42" fillId="0" borderId="1" xfId="0" applyFont="1" applyBorder="1" applyAlignment="1">
      <alignment horizontal="left"/>
    </xf>
    <xf numFmtId="0" fontId="42" fillId="0" borderId="0" xfId="0" applyFont="1" applyAlignment="1">
      <alignment horizontal="left" wrapText="1"/>
    </xf>
    <xf numFmtId="0" fontId="42" fillId="0" borderId="1" xfId="0" applyFont="1" applyBorder="1" applyAlignment="1">
      <alignment horizontal="left" wrapText="1"/>
    </xf>
    <xf numFmtId="166" fontId="43" fillId="0" borderId="0" xfId="0" applyNumberFormat="1" applyFont="1" applyAlignment="1">
      <alignment horizontal="left" wrapText="1"/>
    </xf>
    <xf numFmtId="0" fontId="48" fillId="0" borderId="1" xfId="1" applyFont="1" applyBorder="1" applyAlignment="1">
      <alignment horizontal="left"/>
    </xf>
    <xf numFmtId="0" fontId="42" fillId="0" borderId="1" xfId="1" applyFont="1" applyBorder="1" applyAlignment="1">
      <alignment horizontal="left"/>
    </xf>
    <xf numFmtId="0" fontId="49" fillId="0" borderId="1" xfId="0" applyFont="1" applyBorder="1" applyAlignment="1">
      <alignment horizontal="left"/>
    </xf>
    <xf numFmtId="0" fontId="50" fillId="0" borderId="1" xfId="0" applyFont="1" applyBorder="1" applyAlignment="1">
      <alignment horizontal="left"/>
    </xf>
    <xf numFmtId="0" fontId="13" fillId="0" borderId="1" xfId="0" applyFont="1" applyBorder="1" applyAlignment="1">
      <alignment horizontal="left" wrapText="1"/>
    </xf>
    <xf numFmtId="0" fontId="51" fillId="0" borderId="1" xfId="0" applyFont="1" applyBorder="1" applyAlignment="1">
      <alignment horizontal="left" wrapText="1"/>
    </xf>
    <xf numFmtId="0" fontId="49" fillId="0" borderId="1" xfId="0" applyFont="1" applyBorder="1" applyAlignment="1">
      <alignment horizontal="left" wrapText="1"/>
    </xf>
    <xf numFmtId="0" fontId="52" fillId="0" borderId="1" xfId="0" applyFont="1" applyBorder="1" applyAlignment="1">
      <alignment horizontal="left" wrapText="1"/>
    </xf>
    <xf numFmtId="0" fontId="53" fillId="0" borderId="1" xfId="4" applyFont="1" applyBorder="1" applyAlignment="1">
      <alignment horizontal="left" wrapText="1"/>
    </xf>
    <xf numFmtId="0" fontId="32" fillId="0" borderId="1" xfId="4" applyFont="1" applyBorder="1" applyAlignment="1">
      <alignment horizontal="left"/>
    </xf>
    <xf numFmtId="0" fontId="14" fillId="0" borderId="0" xfId="4" applyFont="1" applyAlignment="1">
      <alignment horizontal="left"/>
    </xf>
    <xf numFmtId="0" fontId="14" fillId="0" borderId="1" xfId="4" applyFont="1" applyBorder="1" applyAlignment="1">
      <alignment horizontal="left"/>
    </xf>
    <xf numFmtId="166" fontId="11" fillId="0" borderId="0" xfId="4" applyNumberFormat="1" applyFont="1" applyAlignment="1">
      <alignment horizontal="left"/>
    </xf>
    <xf numFmtId="0" fontId="53" fillId="0" borderId="1" xfId="4" applyFont="1" applyBorder="1" applyAlignment="1">
      <alignment horizontal="left"/>
    </xf>
    <xf numFmtId="0" fontId="54" fillId="0" borderId="0" xfId="0" applyFont="1" applyAlignment="1">
      <alignment horizontal="left" wrapText="1"/>
    </xf>
    <xf numFmtId="0" fontId="54" fillId="0" borderId="1" xfId="0" applyFont="1" applyBorder="1" applyAlignment="1">
      <alignment horizontal="left" wrapText="1"/>
    </xf>
    <xf numFmtId="0" fontId="55" fillId="0" borderId="1" xfId="0" applyFont="1" applyBorder="1" applyAlignment="1">
      <alignment horizontal="left" wrapText="1"/>
    </xf>
    <xf numFmtId="0" fontId="56" fillId="0" borderId="1" xfId="0" applyFont="1" applyBorder="1" applyAlignment="1">
      <alignment horizontal="left" wrapText="1"/>
    </xf>
    <xf numFmtId="0" fontId="57" fillId="0" borderId="1" xfId="0" applyFont="1" applyBorder="1" applyAlignment="1">
      <alignment horizontal="left" wrapText="1"/>
    </xf>
    <xf numFmtId="0" fontId="11" fillId="0" borderId="1" xfId="4" applyFont="1" applyBorder="1" applyAlignment="1">
      <alignment horizontal="left"/>
    </xf>
    <xf numFmtId="0" fontId="11" fillId="0" borderId="0" xfId="4" applyFont="1" applyAlignment="1">
      <alignment horizontal="left"/>
    </xf>
    <xf numFmtId="0" fontId="11" fillId="0" borderId="1" xfId="4" applyFont="1" applyBorder="1" applyAlignment="1">
      <alignment horizontal="left" wrapText="1"/>
    </xf>
    <xf numFmtId="0" fontId="9" fillId="0" borderId="1" xfId="4" applyFont="1" applyBorder="1" applyAlignment="1">
      <alignment horizontal="left"/>
    </xf>
    <xf numFmtId="0" fontId="32" fillId="0" borderId="1" xfId="4" applyFont="1" applyBorder="1" applyAlignment="1">
      <alignment horizontal="left" wrapText="1"/>
    </xf>
    <xf numFmtId="0" fontId="9" fillId="0" borderId="16" xfId="4" applyFont="1" applyBorder="1" applyAlignment="1">
      <alignment horizontal="left"/>
    </xf>
    <xf numFmtId="0" fontId="9" fillId="0" borderId="18" xfId="4" applyFont="1" applyBorder="1" applyAlignment="1">
      <alignment horizontal="left"/>
    </xf>
    <xf numFmtId="0" fontId="9" fillId="0" borderId="0" xfId="4" applyFont="1" applyAlignment="1">
      <alignment horizontal="left"/>
    </xf>
    <xf numFmtId="166" fontId="11" fillId="0" borderId="18" xfId="4" applyNumberFormat="1" applyFont="1" applyBorder="1" applyAlignment="1">
      <alignment horizontal="left"/>
    </xf>
    <xf numFmtId="0" fontId="9" fillId="0" borderId="17" xfId="4" applyFont="1" applyBorder="1" applyAlignment="1">
      <alignment horizontal="left"/>
    </xf>
    <xf numFmtId="0" fontId="14" fillId="0" borderId="7" xfId="0" applyFont="1" applyBorder="1" applyAlignment="1">
      <alignment horizontal="left"/>
    </xf>
    <xf numFmtId="0" fontId="11" fillId="0" borderId="6" xfId="0" applyFont="1" applyBorder="1" applyAlignment="1">
      <alignment horizontal="left" wrapText="1"/>
    </xf>
    <xf numFmtId="0" fontId="11" fillId="0" borderId="7" xfId="0" applyFont="1" applyBorder="1" applyAlignment="1">
      <alignment horizontal="left" wrapText="1"/>
    </xf>
    <xf numFmtId="166" fontId="11" fillId="0" borderId="6" xfId="0" applyNumberFormat="1" applyFont="1" applyBorder="1" applyAlignment="1">
      <alignment horizontal="left" wrapText="1"/>
    </xf>
    <xf numFmtId="166" fontId="42" fillId="0" borderId="15" xfId="0" applyNumberFormat="1" applyFont="1" applyBorder="1" applyAlignment="1">
      <alignment horizontal="left" wrapText="1"/>
    </xf>
    <xf numFmtId="166" fontId="42" fillId="0" borderId="5" xfId="0" applyNumberFormat="1" applyFont="1" applyBorder="1" applyAlignment="1">
      <alignment horizontal="left" wrapText="1"/>
    </xf>
    <xf numFmtId="166" fontId="43" fillId="0" borderId="5" xfId="0" applyNumberFormat="1" applyFont="1" applyBorder="1" applyAlignment="1">
      <alignment horizontal="left" wrapText="1"/>
    </xf>
    <xf numFmtId="166" fontId="14" fillId="0" borderId="5" xfId="0" applyNumberFormat="1" applyFont="1" applyBorder="1" applyAlignment="1">
      <alignment horizontal="left" wrapText="1"/>
    </xf>
    <xf numFmtId="166" fontId="11" fillId="0" borderId="5" xfId="0" applyNumberFormat="1" applyFont="1" applyBorder="1" applyAlignment="1">
      <alignment horizontal="left" wrapText="1"/>
    </xf>
    <xf numFmtId="166" fontId="14" fillId="0" borderId="2" xfId="0" applyNumberFormat="1" applyFont="1" applyBorder="1" applyAlignment="1">
      <alignment horizontal="left" wrapText="1"/>
    </xf>
    <xf numFmtId="0" fontId="11" fillId="0" borderId="16" xfId="4" applyFont="1" applyBorder="1" applyAlignment="1">
      <alignment horizontal="left"/>
    </xf>
    <xf numFmtId="0" fontId="14" fillId="0" borderId="16" xfId="4" applyFont="1" applyBorder="1" applyAlignment="1">
      <alignment horizontal="left"/>
    </xf>
    <xf numFmtId="0" fontId="14" fillId="0" borderId="18" xfId="4" applyFont="1" applyBorder="1" applyAlignment="1">
      <alignment horizontal="left"/>
    </xf>
    <xf numFmtId="0" fontId="11" fillId="0" borderId="3" xfId="0" applyFont="1" applyBorder="1" applyAlignment="1">
      <alignment horizontal="center" wrapText="1"/>
    </xf>
    <xf numFmtId="0" fontId="11" fillId="0" borderId="3" xfId="0" applyFont="1" applyBorder="1" applyAlignment="1">
      <alignment horizontal="center" vertical="top" wrapText="1"/>
    </xf>
    <xf numFmtId="0" fontId="11" fillId="0" borderId="1" xfId="4" applyFont="1" applyBorder="1" applyAlignment="1">
      <alignment vertical="top" wrapText="1"/>
    </xf>
    <xf numFmtId="0" fontId="11" fillId="0" borderId="0" xfId="4" applyFont="1" applyAlignment="1">
      <alignment horizontal="center" vertical="top"/>
    </xf>
    <xf numFmtId="166" fontId="43" fillId="0" borderId="5" xfId="0" applyNumberFormat="1" applyFont="1" applyBorder="1" applyAlignment="1">
      <alignment vertical="top" wrapText="1"/>
    </xf>
    <xf numFmtId="0" fontId="11" fillId="0" borderId="0" xfId="0" applyFont="1" applyAlignment="1">
      <alignment horizontal="center" wrapText="1"/>
    </xf>
    <xf numFmtId="0" fontId="42" fillId="3" borderId="4" xfId="0" applyFont="1" applyFill="1" applyBorder="1" applyAlignment="1">
      <alignment horizontal="center" wrapText="1"/>
    </xf>
    <xf numFmtId="0" fontId="43" fillId="0" borderId="12" xfId="0" applyFont="1" applyBorder="1" applyAlignment="1">
      <alignment horizontal="center" wrapText="1"/>
    </xf>
    <xf numFmtId="0" fontId="43" fillId="0" borderId="3" xfId="0" applyFont="1" applyBorder="1" applyAlignment="1">
      <alignment horizontal="center" wrapText="1"/>
    </xf>
    <xf numFmtId="0" fontId="11" fillId="0" borderId="4" xfId="0" applyFont="1" applyBorder="1" applyAlignment="1">
      <alignment horizontal="center" wrapText="1"/>
    </xf>
    <xf numFmtId="0" fontId="44" fillId="0" borderId="0" xfId="3" applyFont="1" applyAlignment="1">
      <alignment horizontal="justify"/>
    </xf>
    <xf numFmtId="44" fontId="28" fillId="0" borderId="0" xfId="2" applyNumberFormat="1" applyFont="1" applyAlignment="1">
      <alignment horizontal="center" vertical="center"/>
    </xf>
    <xf numFmtId="0" fontId="24" fillId="0" borderId="0" xfId="2" applyFont="1" applyAlignment="1">
      <alignment horizontal="center"/>
    </xf>
    <xf numFmtId="0" fontId="20" fillId="0" borderId="0" xfId="2" applyFont="1" applyAlignment="1">
      <alignment horizontal="center"/>
    </xf>
    <xf numFmtId="0" fontId="26" fillId="0" borderId="0" xfId="2" applyFont="1" applyAlignment="1">
      <alignment horizontal="center" vertical="center" wrapText="1"/>
    </xf>
    <xf numFmtId="0" fontId="29" fillId="0" borderId="0" xfId="2" applyFont="1" applyAlignment="1" applyProtection="1">
      <alignment horizontal="center" vertical="center"/>
      <protection locked="0"/>
    </xf>
    <xf numFmtId="0" fontId="16" fillId="0" borderId="0" xfId="14" applyFont="1" applyAlignment="1">
      <alignment horizontal="center" vertical="center" wrapText="1"/>
    </xf>
    <xf numFmtId="0" fontId="32" fillId="0" borderId="0" xfId="14" applyFont="1" applyAlignment="1">
      <alignment horizontal="center"/>
    </xf>
    <xf numFmtId="0" fontId="40" fillId="0" borderId="0" xfId="14" applyFont="1" applyAlignment="1">
      <alignment horizontal="center" vertical="center" wrapText="1"/>
    </xf>
    <xf numFmtId="0" fontId="47" fillId="2" borderId="0" xfId="0" applyFont="1" applyFill="1" applyAlignment="1">
      <alignment horizontal="left" wrapText="1"/>
    </xf>
    <xf numFmtId="0" fontId="45" fillId="2" borderId="0" xfId="0" applyFont="1" applyFill="1" applyAlignment="1">
      <alignment horizontal="center" vertical="center" wrapText="1"/>
    </xf>
    <xf numFmtId="0" fontId="32" fillId="0" borderId="0" xfId="0" applyFont="1" applyAlignment="1">
      <alignment horizontal="center" vertical="center" wrapText="1"/>
    </xf>
  </cellXfs>
  <cellStyles count="21">
    <cellStyle name="Comma 2" xfId="9" xr:uid="{D0756795-B192-4187-B2E2-F5FCEE1A63CF}"/>
    <cellStyle name="Comma 3" xfId="5" xr:uid="{D7AFF8D3-B04D-4C3D-9C49-EE23D74DCBE1}"/>
    <cellStyle name="Comma 7" xfId="6" xr:uid="{02E66625-25D0-4881-BFA4-17C33228C6D1}"/>
    <cellStyle name="Currency 2" xfId="18" xr:uid="{1F40E767-1872-4908-8D6D-DD2BD00EB6A4}"/>
    <cellStyle name="Hyperlink 2" xfId="11" xr:uid="{E90803B6-2C6F-4E0D-9102-B80321280F56}"/>
    <cellStyle name="Hyperlink 3" xfId="8" xr:uid="{B82DA59B-93AB-4395-98EE-A74252E2A999}"/>
    <cellStyle name="Normal" xfId="0" builtinId="0"/>
    <cellStyle name="Normal 2" xfId="7" xr:uid="{D9B4265C-39DD-4936-B551-A7F2AE9FED53}"/>
    <cellStyle name="Normal 2 2 5" xfId="2" xr:uid="{FF858BC0-1045-44E1-92B1-E9177F1CC485}"/>
    <cellStyle name="Normal 3" xfId="13" xr:uid="{076FD7B2-A604-4965-8756-B590C4ADBADA}"/>
    <cellStyle name="Normal 3 2" xfId="3" xr:uid="{954CAE27-E90A-481C-AF05-C886D3BBE73A}"/>
    <cellStyle name="Normal 4" xfId="4" xr:uid="{BB58BF79-ABFC-41C4-BD51-3323E1AC96A9}"/>
    <cellStyle name="Normal 4 2" xfId="16" xr:uid="{47A8D4F5-EB78-4D31-9B39-1E07A90E29CD}"/>
    <cellStyle name="Normal 4 2 2" xfId="20" xr:uid="{901B2F4E-9C44-4525-9101-8512A8B794B2}"/>
    <cellStyle name="Normal 5" xfId="15" xr:uid="{509C40C5-C251-4C15-8B14-8E282CFD7C93}"/>
    <cellStyle name="Normal 5 2" xfId="19" xr:uid="{6F6BD352-2A72-4C77-B7BC-9FF2C12FFA1B}"/>
    <cellStyle name="Normal 6" xfId="1" xr:uid="{6C0E7473-5C3E-4A50-8BA0-CAF31253D4B7}"/>
    <cellStyle name="Normal 6 2" xfId="14" xr:uid="{D7AF94E7-295B-4DD6-8051-BA35E33BF6F6}"/>
    <cellStyle name="Normal 7" xfId="17" xr:uid="{4626F3EC-7B5F-467B-9F50-86667C1D8C61}"/>
    <cellStyle name="Percent 2" xfId="12" xr:uid="{303F195C-56ED-435C-BF39-7D2D80E9C5B2}"/>
    <cellStyle name="Percent 3" xfId="10" xr:uid="{0A0970A4-0298-4796-A264-4512C074BE3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299357</xdr:colOff>
      <xdr:row>0</xdr:row>
      <xdr:rowOff>31297</xdr:rowOff>
    </xdr:from>
    <xdr:to>
      <xdr:col>9</xdr:col>
      <xdr:colOff>996043</xdr:colOff>
      <xdr:row>3</xdr:row>
      <xdr:rowOff>99785</xdr:rowOff>
    </xdr:to>
    <xdr:sp macro="" textlink="">
      <xdr:nvSpPr>
        <xdr:cNvPr id="2" name="Text Box 3" descr="Text Box:DISTRIBUTION&#10;ENGINEERING&#10;&#10;&#10;">
          <a:extLst>
            <a:ext uri="{FF2B5EF4-FFF2-40B4-BE49-F238E27FC236}">
              <a16:creationId xmlns:a16="http://schemas.microsoft.com/office/drawing/2014/main" id="{B192B044-D423-48D6-98CD-06D343338E2F}"/>
            </a:ext>
          </a:extLst>
        </xdr:cNvPr>
        <xdr:cNvSpPr txBox="1">
          <a:spLocks noChangeArrowheads="1"/>
        </xdr:cNvSpPr>
      </xdr:nvSpPr>
      <xdr:spPr bwMode="auto">
        <a:xfrm>
          <a:off x="4871357" y="31297"/>
          <a:ext cx="1839686" cy="554263"/>
        </a:xfrm>
        <a:prstGeom prst="rect">
          <a:avLst/>
        </a:prstGeom>
        <a:solidFill>
          <a:schemeClr val="tx2">
            <a:lumMod val="60000"/>
            <a:lumOff val="40000"/>
          </a:schemeClr>
        </a:solidFill>
        <a:ln>
          <a:noFill/>
        </a:ln>
      </xdr:spPr>
      <xdr:txBody>
        <a:bodyPr vertOverflow="clip" wrap="square" lIns="91440" tIns="45720" rIns="91440" bIns="45720" anchor="t" upright="1"/>
        <a:lstStyle/>
        <a:p>
          <a:pPr algn="l" rtl="0">
            <a:lnSpc>
              <a:spcPts val="1800"/>
            </a:lnSpc>
            <a:defRPr sz="1000"/>
          </a:pPr>
          <a:r>
            <a:rPr lang="en-US" sz="2000" b="1" i="0" u="none" strike="noStrike" baseline="0">
              <a:solidFill>
                <a:srgbClr val="000000"/>
              </a:solidFill>
              <a:latin typeface="Arial"/>
              <a:cs typeface="Arial"/>
            </a:rPr>
            <a:t>Camden Power Station</a:t>
          </a:r>
          <a:endParaRPr lang="en-US" sz="1000" b="1" i="0" u="none" strike="noStrike" baseline="0">
            <a:solidFill>
              <a:srgbClr val="000000"/>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0" i="0" u="none" strike="noStrike" baseline="0">
            <a:solidFill>
              <a:srgbClr val="000000"/>
            </a:solidFill>
            <a:latin typeface="Times New Roman"/>
            <a:cs typeface="Times New Roman"/>
          </a:endParaRPr>
        </a:p>
        <a:p>
          <a:pPr algn="l" rtl="0">
            <a:lnSpc>
              <a:spcPts val="1000"/>
            </a:lnSpc>
            <a:defRPr sz="1000"/>
          </a:pPr>
          <a:r>
            <a:rPr lang="en-US" sz="1000" b="0" i="0" u="none" strike="noStrike" baseline="0">
              <a:solidFill>
                <a:srgbClr val="000000"/>
              </a:solidFill>
              <a:latin typeface="Times New Roman"/>
              <a:cs typeface="Times New Roman"/>
            </a:rPr>
            <a:t> </a:t>
          </a:r>
        </a:p>
      </xdr:txBody>
    </xdr:sp>
    <xdr:clientData/>
  </xdr:twoCellAnchor>
  <xdr:twoCellAnchor>
    <xdr:from>
      <xdr:col>0</xdr:col>
      <xdr:colOff>47626</xdr:colOff>
      <xdr:row>0</xdr:row>
      <xdr:rowOff>107950</xdr:rowOff>
    </xdr:from>
    <xdr:to>
      <xdr:col>3</xdr:col>
      <xdr:colOff>263073</xdr:colOff>
      <xdr:row>3</xdr:row>
      <xdr:rowOff>127000</xdr:rowOff>
    </xdr:to>
    <xdr:pic>
      <xdr:nvPicPr>
        <xdr:cNvPr id="3" name="Picture 2" descr="Eskomlogo 2002 Black">
          <a:extLst>
            <a:ext uri="{FF2B5EF4-FFF2-40B4-BE49-F238E27FC236}">
              <a16:creationId xmlns:a16="http://schemas.microsoft.com/office/drawing/2014/main" id="{EDD46AA3-A895-48FA-B321-0BF62B9D91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107950"/>
          <a:ext cx="2196647"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Users\Durapi\AppData\Local\Temp\Rar$DIa0.868\P31_LV%20Switchgear_CCFS_12053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My%20Documents\PORTS\Ports%20of%20Entry\JEPPE'S%20REEF\Jeppe's%20Reef%20Doc\07_SOQ.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Analysis%20Breakdown\Hitachi%20Price%20schedules\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PORTS\Ports%20of%20Entry\JEPPE'S%20REEF\Jeppe's%20Reef%20Doc\07_SOQ.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 val="2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AA3AC-3D89-4D34-B159-F5E830537F73}">
  <dimension ref="A1:J48"/>
  <sheetViews>
    <sheetView view="pageBreakPreview" topLeftCell="A27" zoomScaleNormal="100" zoomScaleSheetLayoutView="100" workbookViewId="0">
      <selection activeCell="C54" sqref="C54"/>
    </sheetView>
  </sheetViews>
  <sheetFormatPr defaultRowHeight="12.5"/>
  <cols>
    <col min="1" max="1" width="4.19921875" style="1" customWidth="1"/>
    <col min="2" max="2" width="16.5" style="1" customWidth="1"/>
    <col min="3" max="3" width="14" style="1" customWidth="1"/>
    <col min="4" max="4" width="9.296875" style="1"/>
    <col min="5" max="5" width="17.69921875" style="1" customWidth="1"/>
    <col min="6" max="6" width="7.69921875" style="50" customWidth="1"/>
    <col min="7" max="7" width="9.5" style="1" customWidth="1"/>
    <col min="8" max="9" width="9.296875" style="1"/>
    <col min="10" max="10" width="17.19921875" style="1" customWidth="1"/>
    <col min="11" max="12" width="9.296875" style="1"/>
    <col min="13" max="13" width="6.796875" style="1" customWidth="1"/>
    <col min="14" max="268" width="9.296875" style="1"/>
    <col min="269" max="269" width="6.796875" style="1" customWidth="1"/>
    <col min="270" max="524" width="9.296875" style="1"/>
    <col min="525" max="525" width="6.796875" style="1" customWidth="1"/>
    <col min="526" max="780" width="9.296875" style="1"/>
    <col min="781" max="781" width="6.796875" style="1" customWidth="1"/>
    <col min="782" max="1036" width="9.296875" style="1"/>
    <col min="1037" max="1037" width="6.796875" style="1" customWidth="1"/>
    <col min="1038" max="1292" width="9.296875" style="1"/>
    <col min="1293" max="1293" width="6.796875" style="1" customWidth="1"/>
    <col min="1294" max="1548" width="9.296875" style="1"/>
    <col min="1549" max="1549" width="6.796875" style="1" customWidth="1"/>
    <col min="1550" max="1804" width="9.296875" style="1"/>
    <col min="1805" max="1805" width="6.796875" style="1" customWidth="1"/>
    <col min="1806" max="2060" width="9.296875" style="1"/>
    <col min="2061" max="2061" width="6.796875" style="1" customWidth="1"/>
    <col min="2062" max="2316" width="9.296875" style="1"/>
    <col min="2317" max="2317" width="6.796875" style="1" customWidth="1"/>
    <col min="2318" max="2572" width="9.296875" style="1"/>
    <col min="2573" max="2573" width="6.796875" style="1" customWidth="1"/>
    <col min="2574" max="2828" width="9.296875" style="1"/>
    <col min="2829" max="2829" width="6.796875" style="1" customWidth="1"/>
    <col min="2830" max="3084" width="9.296875" style="1"/>
    <col min="3085" max="3085" width="6.796875" style="1" customWidth="1"/>
    <col min="3086" max="3340" width="9.296875" style="1"/>
    <col min="3341" max="3341" width="6.796875" style="1" customWidth="1"/>
    <col min="3342" max="3596" width="9.296875" style="1"/>
    <col min="3597" max="3597" width="6.796875" style="1" customWidth="1"/>
    <col min="3598" max="3852" width="9.296875" style="1"/>
    <col min="3853" max="3853" width="6.796875" style="1" customWidth="1"/>
    <col min="3854" max="4108" width="9.296875" style="1"/>
    <col min="4109" max="4109" width="6.796875" style="1" customWidth="1"/>
    <col min="4110" max="4364" width="9.296875" style="1"/>
    <col min="4365" max="4365" width="6.796875" style="1" customWidth="1"/>
    <col min="4366" max="4620" width="9.296875" style="1"/>
    <col min="4621" max="4621" width="6.796875" style="1" customWidth="1"/>
    <col min="4622" max="4876" width="9.296875" style="1"/>
    <col min="4877" max="4877" width="6.796875" style="1" customWidth="1"/>
    <col min="4878" max="5132" width="9.296875" style="1"/>
    <col min="5133" max="5133" width="6.796875" style="1" customWidth="1"/>
    <col min="5134" max="5388" width="9.296875" style="1"/>
    <col min="5389" max="5389" width="6.796875" style="1" customWidth="1"/>
    <col min="5390" max="5644" width="9.296875" style="1"/>
    <col min="5645" max="5645" width="6.796875" style="1" customWidth="1"/>
    <col min="5646" max="5900" width="9.296875" style="1"/>
    <col min="5901" max="5901" width="6.796875" style="1" customWidth="1"/>
    <col min="5902" max="6156" width="9.296875" style="1"/>
    <col min="6157" max="6157" width="6.796875" style="1" customWidth="1"/>
    <col min="6158" max="6412" width="9.296875" style="1"/>
    <col min="6413" max="6413" width="6.796875" style="1" customWidth="1"/>
    <col min="6414" max="6668" width="9.296875" style="1"/>
    <col min="6669" max="6669" width="6.796875" style="1" customWidth="1"/>
    <col min="6670" max="6924" width="9.296875" style="1"/>
    <col min="6925" max="6925" width="6.796875" style="1" customWidth="1"/>
    <col min="6926" max="7180" width="9.296875" style="1"/>
    <col min="7181" max="7181" width="6.796875" style="1" customWidth="1"/>
    <col min="7182" max="7436" width="9.296875" style="1"/>
    <col min="7437" max="7437" width="6.796875" style="1" customWidth="1"/>
    <col min="7438" max="7692" width="9.296875" style="1"/>
    <col min="7693" max="7693" width="6.796875" style="1" customWidth="1"/>
    <col min="7694" max="7948" width="9.296875" style="1"/>
    <col min="7949" max="7949" width="6.796875" style="1" customWidth="1"/>
    <col min="7950" max="8204" width="9.296875" style="1"/>
    <col min="8205" max="8205" width="6.796875" style="1" customWidth="1"/>
    <col min="8206" max="8460" width="9.296875" style="1"/>
    <col min="8461" max="8461" width="6.796875" style="1" customWidth="1"/>
    <col min="8462" max="8716" width="9.296875" style="1"/>
    <col min="8717" max="8717" width="6.796875" style="1" customWidth="1"/>
    <col min="8718" max="8972" width="9.296875" style="1"/>
    <col min="8973" max="8973" width="6.796875" style="1" customWidth="1"/>
    <col min="8974" max="9228" width="9.296875" style="1"/>
    <col min="9229" max="9229" width="6.796875" style="1" customWidth="1"/>
    <col min="9230" max="9484" width="9.296875" style="1"/>
    <col min="9485" max="9485" width="6.796875" style="1" customWidth="1"/>
    <col min="9486" max="9740" width="9.296875" style="1"/>
    <col min="9741" max="9741" width="6.796875" style="1" customWidth="1"/>
    <col min="9742" max="9996" width="9.296875" style="1"/>
    <col min="9997" max="9997" width="6.796875" style="1" customWidth="1"/>
    <col min="9998" max="10252" width="9.296875" style="1"/>
    <col min="10253" max="10253" width="6.796875" style="1" customWidth="1"/>
    <col min="10254" max="10508" width="9.296875" style="1"/>
    <col min="10509" max="10509" width="6.796875" style="1" customWidth="1"/>
    <col min="10510" max="10764" width="9.296875" style="1"/>
    <col min="10765" max="10765" width="6.796875" style="1" customWidth="1"/>
    <col min="10766" max="11020" width="9.296875" style="1"/>
    <col min="11021" max="11021" width="6.796875" style="1" customWidth="1"/>
    <col min="11022" max="11276" width="9.296875" style="1"/>
    <col min="11277" max="11277" width="6.796875" style="1" customWidth="1"/>
    <col min="11278" max="11532" width="9.296875" style="1"/>
    <col min="11533" max="11533" width="6.796875" style="1" customWidth="1"/>
    <col min="11534" max="11788" width="9.296875" style="1"/>
    <col min="11789" max="11789" width="6.796875" style="1" customWidth="1"/>
    <col min="11790" max="12044" width="9.296875" style="1"/>
    <col min="12045" max="12045" width="6.796875" style="1" customWidth="1"/>
    <col min="12046" max="12300" width="9.296875" style="1"/>
    <col min="12301" max="12301" width="6.796875" style="1" customWidth="1"/>
    <col min="12302" max="12556" width="9.296875" style="1"/>
    <col min="12557" max="12557" width="6.796875" style="1" customWidth="1"/>
    <col min="12558" max="12812" width="9.296875" style="1"/>
    <col min="12813" max="12813" width="6.796875" style="1" customWidth="1"/>
    <col min="12814" max="13068" width="9.296875" style="1"/>
    <col min="13069" max="13069" width="6.796875" style="1" customWidth="1"/>
    <col min="13070" max="13324" width="9.296875" style="1"/>
    <col min="13325" max="13325" width="6.796875" style="1" customWidth="1"/>
    <col min="13326" max="13580" width="9.296875" style="1"/>
    <col min="13581" max="13581" width="6.796875" style="1" customWidth="1"/>
    <col min="13582" max="13836" width="9.296875" style="1"/>
    <col min="13837" max="13837" width="6.796875" style="1" customWidth="1"/>
    <col min="13838" max="14092" width="9.296875" style="1"/>
    <col min="14093" max="14093" width="6.796875" style="1" customWidth="1"/>
    <col min="14094" max="14348" width="9.296875" style="1"/>
    <col min="14349" max="14349" width="6.796875" style="1" customWidth="1"/>
    <col min="14350" max="14604" width="9.296875" style="1"/>
    <col min="14605" max="14605" width="6.796875" style="1" customWidth="1"/>
    <col min="14606" max="14860" width="9.296875" style="1"/>
    <col min="14861" max="14861" width="6.796875" style="1" customWidth="1"/>
    <col min="14862" max="15116" width="9.296875" style="1"/>
    <col min="15117" max="15117" width="6.796875" style="1" customWidth="1"/>
    <col min="15118" max="15372" width="9.296875" style="1"/>
    <col min="15373" max="15373" width="6.796875" style="1" customWidth="1"/>
    <col min="15374" max="15628" width="9.296875" style="1"/>
    <col min="15629" max="15629" width="6.796875" style="1" customWidth="1"/>
    <col min="15630" max="15884" width="9.296875" style="1"/>
    <col min="15885" max="15885" width="6.796875" style="1" customWidth="1"/>
    <col min="15886" max="16140" width="9.296875" style="1"/>
    <col min="16141" max="16141" width="6.796875" style="1" customWidth="1"/>
    <col min="16142" max="16384" width="9.296875" style="1"/>
  </cols>
  <sheetData>
    <row r="1" spans="1:10" ht="13">
      <c r="A1" s="3" t="s">
        <v>1</v>
      </c>
    </row>
    <row r="2" spans="1:10" ht="13">
      <c r="A2" s="4"/>
    </row>
    <row r="3" spans="1:10" ht="13">
      <c r="A3" s="4"/>
    </row>
    <row r="4" spans="1:10" ht="13">
      <c r="A4" s="4"/>
    </row>
    <row r="5" spans="1:10" ht="13">
      <c r="A5" s="4"/>
    </row>
    <row r="6" spans="1:10" ht="13">
      <c r="A6" s="4"/>
    </row>
    <row r="7" spans="1:10" ht="13">
      <c r="A7" s="4"/>
    </row>
    <row r="8" spans="1:10" ht="13">
      <c r="A8" s="5"/>
    </row>
    <row r="9" spans="1:10" ht="20">
      <c r="H9" s="6" t="s">
        <v>1</v>
      </c>
    </row>
    <row r="10" spans="1:10" ht="31.5" customHeight="1">
      <c r="A10" s="157" t="s">
        <v>3</v>
      </c>
      <c r="B10" s="157"/>
      <c r="C10" s="157"/>
      <c r="D10" s="157"/>
      <c r="E10" s="157"/>
      <c r="F10" s="157"/>
      <c r="G10" s="157"/>
      <c r="H10" s="157"/>
      <c r="I10" s="157"/>
      <c r="J10" s="157"/>
    </row>
    <row r="11" spans="1:10" ht="20">
      <c r="A11" s="7" t="s">
        <v>4</v>
      </c>
    </row>
    <row r="12" spans="1:10" ht="20.25" customHeight="1">
      <c r="A12" s="158">
        <v>2025</v>
      </c>
      <c r="B12" s="158"/>
      <c r="C12" s="158"/>
      <c r="D12" s="158"/>
      <c r="E12" s="158"/>
      <c r="F12" s="158"/>
      <c r="G12" s="158"/>
      <c r="H12" s="158"/>
      <c r="I12" s="158"/>
      <c r="J12" s="158"/>
    </row>
    <row r="13" spans="1:10" ht="27.5">
      <c r="A13" s="8"/>
      <c r="B13" s="159" t="str">
        <f>BOQ!A1</f>
        <v xml:space="preserve"> The Provision of Fuel Oil Plant and Burner Maintenance Services on as and when required basis for a Period of 48 Months at Camden Power Station</v>
      </c>
      <c r="C13" s="159"/>
      <c r="D13" s="159"/>
      <c r="E13" s="159"/>
      <c r="F13" s="159"/>
      <c r="G13" s="159"/>
      <c r="H13" s="159"/>
      <c r="I13" s="159"/>
      <c r="J13" s="159"/>
    </row>
    <row r="14" spans="1:10">
      <c r="A14" s="9"/>
      <c r="B14" s="159"/>
      <c r="C14" s="159"/>
      <c r="D14" s="159"/>
      <c r="E14" s="159"/>
      <c r="F14" s="159"/>
      <c r="G14" s="159"/>
      <c r="H14" s="159"/>
      <c r="I14" s="159"/>
      <c r="J14" s="159"/>
    </row>
    <row r="15" spans="1:10" ht="20">
      <c r="A15" s="7"/>
      <c r="B15" s="159"/>
      <c r="C15" s="159"/>
      <c r="D15" s="159"/>
      <c r="E15" s="159"/>
      <c r="F15" s="159"/>
      <c r="G15" s="159"/>
      <c r="H15" s="159"/>
      <c r="I15" s="159"/>
      <c r="J15" s="159"/>
    </row>
    <row r="16" spans="1:10" ht="20">
      <c r="A16" s="7"/>
      <c r="B16" s="159"/>
      <c r="C16" s="159"/>
      <c r="D16" s="159"/>
      <c r="E16" s="159"/>
      <c r="F16" s="159"/>
      <c r="G16" s="159"/>
      <c r="H16" s="159"/>
      <c r="I16" s="159"/>
      <c r="J16" s="159"/>
    </row>
    <row r="17" spans="1:10" ht="4.5" customHeight="1">
      <c r="A17" s="7"/>
      <c r="B17" s="159"/>
      <c r="C17" s="159"/>
      <c r="D17" s="159"/>
      <c r="E17" s="159"/>
      <c r="F17" s="159"/>
      <c r="G17" s="159"/>
      <c r="H17" s="159"/>
      <c r="I17" s="159"/>
      <c r="J17" s="159"/>
    </row>
    <row r="18" spans="1:10" ht="27" hidden="1" customHeight="1">
      <c r="A18" s="8"/>
      <c r="B18" s="159"/>
      <c r="C18" s="159"/>
      <c r="D18" s="159"/>
      <c r="E18" s="159"/>
      <c r="F18" s="159"/>
      <c r="G18" s="159"/>
      <c r="H18" s="159"/>
      <c r="I18" s="159"/>
      <c r="J18" s="159"/>
    </row>
    <row r="19" spans="1:10" ht="27.5">
      <c r="A19" s="8"/>
      <c r="B19" s="159"/>
      <c r="C19" s="159"/>
      <c r="D19" s="159"/>
      <c r="E19" s="159"/>
      <c r="F19" s="159"/>
      <c r="G19" s="159"/>
      <c r="H19" s="159"/>
      <c r="I19" s="159"/>
      <c r="J19" s="159"/>
    </row>
    <row r="20" spans="1:10" ht="27.5">
      <c r="A20" s="8"/>
      <c r="B20" s="159"/>
      <c r="C20" s="159"/>
      <c r="D20" s="159"/>
      <c r="E20" s="159"/>
      <c r="F20" s="159"/>
      <c r="G20" s="159"/>
      <c r="H20" s="159"/>
      <c r="I20" s="159"/>
      <c r="J20" s="159"/>
    </row>
    <row r="21" spans="1:10" ht="27.5">
      <c r="A21" s="8"/>
      <c r="B21" s="159"/>
      <c r="C21" s="159"/>
      <c r="D21" s="159"/>
      <c r="E21" s="159"/>
      <c r="F21" s="159"/>
      <c r="G21" s="159"/>
      <c r="H21" s="159"/>
      <c r="I21" s="159"/>
      <c r="J21" s="159"/>
    </row>
    <row r="22" spans="1:10" ht="27.5">
      <c r="A22" s="8"/>
      <c r="B22" s="159"/>
      <c r="C22" s="159"/>
      <c r="D22" s="159"/>
      <c r="E22" s="159"/>
      <c r="F22" s="159"/>
      <c r="G22" s="159"/>
      <c r="H22" s="159"/>
      <c r="I22" s="159"/>
      <c r="J22" s="159"/>
    </row>
    <row r="23" spans="1:10" ht="4" customHeight="1">
      <c r="A23" s="8"/>
      <c r="B23" s="159"/>
      <c r="C23" s="159"/>
      <c r="D23" s="159"/>
      <c r="E23" s="159"/>
      <c r="F23" s="159"/>
      <c r="G23" s="159"/>
      <c r="H23" s="159"/>
      <c r="I23" s="159"/>
      <c r="J23" s="159"/>
    </row>
    <row r="24" spans="1:10" ht="16.5" hidden="1" customHeight="1">
      <c r="A24" s="8"/>
      <c r="B24" s="159"/>
      <c r="C24" s="159"/>
      <c r="D24" s="159"/>
      <c r="E24" s="159"/>
      <c r="F24" s="159"/>
      <c r="G24" s="159"/>
      <c r="H24" s="159"/>
      <c r="I24" s="159"/>
      <c r="J24" s="159"/>
    </row>
    <row r="25" spans="1:10" ht="27.5" hidden="1">
      <c r="A25" s="8"/>
      <c r="B25" s="159"/>
      <c r="C25" s="159"/>
      <c r="D25" s="159"/>
      <c r="E25" s="159"/>
      <c r="F25" s="159"/>
      <c r="G25" s="159"/>
      <c r="H25" s="159"/>
      <c r="I25" s="159"/>
      <c r="J25" s="159"/>
    </row>
    <row r="26" spans="1:10" ht="27.5" hidden="1">
      <c r="A26" s="10"/>
      <c r="B26" s="159"/>
      <c r="C26" s="159"/>
      <c r="D26" s="159"/>
      <c r="E26" s="159"/>
      <c r="F26" s="159"/>
      <c r="G26" s="159"/>
      <c r="H26" s="159"/>
      <c r="I26" s="159"/>
      <c r="J26" s="159"/>
    </row>
    <row r="27" spans="1:10" ht="32.5">
      <c r="A27" s="10"/>
      <c r="B27" s="2"/>
      <c r="C27" s="2"/>
      <c r="D27" s="2"/>
      <c r="E27" s="2"/>
      <c r="F27" s="2"/>
      <c r="G27" s="2"/>
      <c r="H27" s="2"/>
      <c r="I27" s="2"/>
      <c r="J27" s="2"/>
    </row>
    <row r="28" spans="1:10" ht="27">
      <c r="A28" s="11"/>
    </row>
    <row r="29" spans="1:10" ht="30.5">
      <c r="A29" s="12" t="s">
        <v>5</v>
      </c>
      <c r="F29" s="51" t="s">
        <v>0</v>
      </c>
      <c r="G29" s="160"/>
      <c r="H29" s="160"/>
      <c r="I29" s="160"/>
      <c r="J29" s="160"/>
    </row>
    <row r="30" spans="1:10" ht="30.5">
      <c r="A30" s="12"/>
      <c r="F30" s="51"/>
      <c r="G30" s="13"/>
      <c r="H30" s="13"/>
      <c r="I30" s="13"/>
      <c r="J30" s="13"/>
    </row>
    <row r="31" spans="1:10" ht="30">
      <c r="A31" s="11"/>
      <c r="F31" s="52"/>
      <c r="G31" s="14"/>
      <c r="H31" s="14"/>
      <c r="I31" s="14"/>
      <c r="J31" s="14"/>
    </row>
    <row r="32" spans="1:10" ht="30.5">
      <c r="A32" s="12" t="s">
        <v>6</v>
      </c>
      <c r="F32" s="51" t="s">
        <v>0</v>
      </c>
      <c r="G32" s="160"/>
      <c r="H32" s="160"/>
      <c r="I32" s="160"/>
      <c r="J32" s="160"/>
    </row>
    <row r="33" spans="1:10" ht="30.5">
      <c r="A33" s="12"/>
      <c r="F33" s="51"/>
      <c r="G33" s="13"/>
      <c r="H33" s="13"/>
      <c r="I33" s="13"/>
      <c r="J33" s="13"/>
    </row>
    <row r="34" spans="1:10" ht="30">
      <c r="A34" s="11"/>
      <c r="F34" s="52"/>
      <c r="G34" s="14"/>
      <c r="H34" s="14"/>
      <c r="I34" s="14"/>
      <c r="J34" s="14"/>
    </row>
    <row r="35" spans="1:10" ht="30.5">
      <c r="A35" s="12" t="s">
        <v>7</v>
      </c>
      <c r="F35" s="51" t="s">
        <v>0</v>
      </c>
      <c r="G35" s="156"/>
      <c r="H35" s="156"/>
      <c r="I35" s="156"/>
      <c r="J35" s="156"/>
    </row>
    <row r="36" spans="1:10" ht="30.5">
      <c r="A36" s="12"/>
      <c r="F36" s="51"/>
      <c r="G36" s="53"/>
      <c r="H36" s="53"/>
      <c r="I36" s="53"/>
      <c r="J36" s="53"/>
    </row>
    <row r="37" spans="1:10" ht="30">
      <c r="A37" s="11"/>
      <c r="F37" s="52"/>
      <c r="G37" s="54"/>
      <c r="H37" s="54"/>
      <c r="I37" s="54"/>
      <c r="J37" s="54"/>
    </row>
    <row r="38" spans="1:10" ht="27" customHeight="1">
      <c r="A38" s="12" t="s">
        <v>8</v>
      </c>
      <c r="F38" s="51" t="s">
        <v>0</v>
      </c>
      <c r="G38" s="156"/>
      <c r="H38" s="156"/>
      <c r="I38" s="156"/>
      <c r="J38" s="156"/>
    </row>
    <row r="39" spans="1:10" ht="27">
      <c r="A39" s="11"/>
    </row>
    <row r="40" spans="1:10" ht="13">
      <c r="A40" s="15"/>
    </row>
    <row r="45" spans="1:10" ht="14.5">
      <c r="C45" s="16" t="s">
        <v>1</v>
      </c>
    </row>
    <row r="48" spans="1:10" ht="14.5">
      <c r="C48" s="16"/>
    </row>
  </sheetData>
  <mergeCells count="7">
    <mergeCell ref="G35:J35"/>
    <mergeCell ref="G38:J38"/>
    <mergeCell ref="A10:J10"/>
    <mergeCell ref="A12:J12"/>
    <mergeCell ref="B13:J26"/>
    <mergeCell ref="G29:J29"/>
    <mergeCell ref="G32:J32"/>
  </mergeCells>
  <pageMargins left="0.7" right="0.7" top="0.75" bottom="0.75" header="0.3" footer="0.3"/>
  <pageSetup scale="8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7A37E-1471-444C-B13F-B637BF08AA34}">
  <dimension ref="A1:S19"/>
  <sheetViews>
    <sheetView view="pageBreakPreview" zoomScale="60" zoomScaleNormal="100" workbookViewId="0">
      <selection activeCell="O12" sqref="O12"/>
    </sheetView>
  </sheetViews>
  <sheetFormatPr defaultColWidth="10.69921875" defaultRowHeight="14.5"/>
  <cols>
    <col min="1" max="7" width="10.69921875" style="17"/>
    <col min="8" max="8" width="4.69921875" style="17" customWidth="1"/>
    <col min="9" max="9" width="17.19921875" style="17" customWidth="1"/>
    <col min="10" max="16384" width="10.69921875" style="17"/>
  </cols>
  <sheetData>
    <row r="1" spans="1:19" s="18" customFormat="1" ht="87.5" customHeight="1">
      <c r="A1" s="161" t="str">
        <f>Cover!B13</f>
        <v xml:space="preserve"> The Provision of Fuel Oil Plant and Burner Maintenance Services on as and when required basis for a Period of 48 Months at Camden Power Station</v>
      </c>
      <c r="B1" s="161"/>
      <c r="C1" s="161"/>
      <c r="D1" s="161"/>
      <c r="E1" s="161"/>
      <c r="F1" s="161"/>
      <c r="G1" s="161"/>
      <c r="H1" s="161"/>
      <c r="I1" s="161"/>
    </row>
    <row r="2" spans="1:19" ht="29.25" customHeight="1">
      <c r="A2" s="19"/>
      <c r="B2" s="19"/>
      <c r="C2" s="19"/>
      <c r="D2" s="19"/>
      <c r="E2" s="19"/>
      <c r="F2" s="19"/>
      <c r="G2" s="19"/>
      <c r="H2" s="19"/>
      <c r="I2" s="19"/>
    </row>
    <row r="3" spans="1:19" ht="18">
      <c r="A3" s="162" t="s">
        <v>9</v>
      </c>
      <c r="B3" s="162"/>
      <c r="C3" s="162"/>
      <c r="D3" s="162"/>
      <c r="E3" s="162"/>
      <c r="F3" s="162"/>
      <c r="G3" s="162"/>
      <c r="H3" s="162"/>
      <c r="I3" s="162"/>
    </row>
    <row r="4" spans="1:19" ht="26">
      <c r="A4" s="20"/>
      <c r="B4" s="20"/>
      <c r="C4" s="20"/>
      <c r="D4" s="20"/>
      <c r="E4" s="20"/>
      <c r="F4" s="20"/>
      <c r="G4" s="20"/>
      <c r="H4" s="20"/>
      <c r="I4" s="20"/>
    </row>
    <row r="5" spans="1:19" ht="26">
      <c r="A5" s="20"/>
      <c r="B5" s="21" t="s">
        <v>10</v>
      </c>
      <c r="C5" s="20"/>
      <c r="D5" s="20"/>
      <c r="E5" s="20"/>
      <c r="F5" s="20"/>
      <c r="G5" s="20"/>
      <c r="H5" s="20"/>
      <c r="I5" s="20"/>
    </row>
    <row r="6" spans="1:19" ht="26">
      <c r="A6" s="20"/>
      <c r="B6" s="22"/>
      <c r="C6" s="20"/>
      <c r="D6" s="20"/>
      <c r="E6" s="20"/>
      <c r="F6" s="20"/>
      <c r="G6" s="20"/>
      <c r="H6" s="20"/>
      <c r="I6" s="20"/>
    </row>
    <row r="7" spans="1:19" ht="26">
      <c r="A7" s="20"/>
      <c r="B7" s="23" t="s">
        <v>11</v>
      </c>
      <c r="C7" s="20"/>
      <c r="D7" s="24"/>
      <c r="E7" s="20"/>
      <c r="F7" s="20"/>
      <c r="G7" s="20"/>
      <c r="H7" s="24"/>
      <c r="I7" s="24"/>
    </row>
    <row r="8" spans="1:19" ht="26">
      <c r="A8" s="20"/>
      <c r="B8" s="20"/>
      <c r="C8" s="20"/>
      <c r="D8" s="20"/>
      <c r="E8" s="20"/>
      <c r="F8" s="20"/>
      <c r="G8" s="20"/>
      <c r="H8" s="25"/>
      <c r="I8" s="25"/>
    </row>
    <row r="9" spans="1:19" ht="26">
      <c r="A9" s="20"/>
      <c r="B9" s="21" t="s">
        <v>12</v>
      </c>
      <c r="C9" s="20"/>
      <c r="D9" s="20"/>
      <c r="E9" s="20"/>
      <c r="F9" s="20"/>
      <c r="G9" s="20"/>
      <c r="H9" s="25"/>
      <c r="I9" s="25"/>
    </row>
    <row r="10" spans="1:19" ht="26">
      <c r="A10" s="20"/>
      <c r="B10" s="20"/>
      <c r="C10" s="20"/>
      <c r="D10" s="20"/>
      <c r="E10" s="20"/>
      <c r="F10" s="20"/>
      <c r="G10" s="20"/>
      <c r="H10" s="25"/>
      <c r="I10" s="25"/>
      <c r="S10" s="26"/>
    </row>
    <row r="11" spans="1:19" ht="26">
      <c r="A11" s="20"/>
      <c r="B11" s="23" t="s">
        <v>13</v>
      </c>
      <c r="C11" s="24"/>
      <c r="D11" s="23" t="s">
        <v>65</v>
      </c>
      <c r="E11" s="20"/>
      <c r="F11" s="20"/>
      <c r="G11" s="20"/>
      <c r="H11" s="27"/>
      <c r="I11" s="27"/>
    </row>
    <row r="12" spans="1:19" ht="26">
      <c r="A12" s="20"/>
      <c r="B12" s="24"/>
      <c r="C12" s="24"/>
      <c r="D12" s="20"/>
      <c r="E12" s="20"/>
      <c r="F12" s="20"/>
      <c r="G12" s="20"/>
      <c r="H12" s="25"/>
      <c r="I12" s="25"/>
    </row>
    <row r="13" spans="1:19" ht="26">
      <c r="A13" s="20"/>
      <c r="B13" s="24"/>
      <c r="C13" s="24"/>
      <c r="D13" s="20"/>
      <c r="E13" s="20"/>
      <c r="F13" s="20"/>
      <c r="G13" s="20"/>
      <c r="H13" s="25"/>
      <c r="I13" s="25"/>
    </row>
    <row r="14" spans="1:19" ht="26">
      <c r="A14" s="20"/>
      <c r="B14" s="23" t="s">
        <v>14</v>
      </c>
      <c r="C14" s="20"/>
      <c r="D14" s="20"/>
      <c r="E14" s="20"/>
      <c r="F14" s="20"/>
      <c r="G14" s="20"/>
      <c r="H14" s="20"/>
      <c r="I14" s="27" t="s">
        <v>1</v>
      </c>
    </row>
    <row r="15" spans="1:19" ht="26">
      <c r="A15" s="20"/>
      <c r="B15" s="20"/>
      <c r="C15" s="20"/>
      <c r="D15" s="20"/>
      <c r="E15" s="20"/>
      <c r="F15" s="20"/>
      <c r="G15" s="20"/>
      <c r="H15" s="20"/>
      <c r="I15" s="20"/>
    </row>
    <row r="16" spans="1:19" ht="26">
      <c r="A16" s="20"/>
      <c r="B16" s="20"/>
      <c r="C16" s="20"/>
      <c r="D16" s="20"/>
      <c r="E16" s="20"/>
      <c r="F16" s="20"/>
      <c r="G16" s="20"/>
      <c r="H16" s="20"/>
      <c r="I16" s="20"/>
    </row>
    <row r="17" spans="1:9" ht="26">
      <c r="A17" s="20"/>
      <c r="B17" s="20"/>
      <c r="C17" s="20"/>
      <c r="D17" s="20"/>
      <c r="E17" s="20"/>
      <c r="F17" s="20"/>
      <c r="G17" s="20"/>
      <c r="H17" s="20"/>
      <c r="I17" s="20"/>
    </row>
    <row r="18" spans="1:9" ht="26">
      <c r="A18" s="20"/>
      <c r="B18" s="20"/>
      <c r="C18" s="20"/>
      <c r="D18" s="20"/>
      <c r="E18" s="20"/>
      <c r="F18" s="20"/>
      <c r="G18" s="20"/>
      <c r="H18" s="20"/>
      <c r="I18" s="20"/>
    </row>
    <row r="19" spans="1:9" ht="26">
      <c r="A19" s="20"/>
      <c r="B19" s="20"/>
      <c r="C19" s="20"/>
      <c r="D19" s="20"/>
      <c r="E19" s="20"/>
      <c r="F19" s="20"/>
      <c r="G19" s="20"/>
      <c r="H19" s="20"/>
      <c r="I19" s="20"/>
    </row>
  </sheetData>
  <mergeCells count="2">
    <mergeCell ref="A1:I1"/>
    <mergeCell ref="A3:I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F15AB-940D-49EC-B3EE-6F9BECC729BC}">
  <sheetPr>
    <pageSetUpPr fitToPage="1"/>
  </sheetPr>
  <dimension ref="A1:G107"/>
  <sheetViews>
    <sheetView view="pageBreakPreview" topLeftCell="B1" zoomScale="90" zoomScaleNormal="100" zoomScaleSheetLayoutView="90" workbookViewId="0">
      <selection activeCell="B40" sqref="B40"/>
    </sheetView>
  </sheetViews>
  <sheetFormatPr defaultRowHeight="12.5"/>
  <cols>
    <col min="1" max="1" width="4.5" style="28" hidden="1" customWidth="1"/>
    <col min="2" max="2" width="159.5" style="28" customWidth="1"/>
    <col min="3" max="3" width="13" style="28" customWidth="1"/>
    <col min="4" max="4" width="15.296875" style="28" customWidth="1"/>
    <col min="5" max="7" width="9.296875" style="28"/>
    <col min="8" max="8" width="91.19921875" style="28" customWidth="1"/>
    <col min="9" max="9" width="63.19921875" style="28" customWidth="1"/>
    <col min="10" max="257" width="9.296875" style="28"/>
    <col min="258" max="258" width="159.5" style="28" customWidth="1"/>
    <col min="259" max="259" width="86.296875" style="28" customWidth="1"/>
    <col min="260" max="260" width="34.796875" style="28" customWidth="1"/>
    <col min="261" max="263" width="9.296875" style="28"/>
    <col min="264" max="264" width="91.19921875" style="28" customWidth="1"/>
    <col min="265" max="265" width="63.19921875" style="28" customWidth="1"/>
    <col min="266" max="513" width="9.296875" style="28"/>
    <col min="514" max="514" width="159.5" style="28" customWidth="1"/>
    <col min="515" max="515" width="86.296875" style="28" customWidth="1"/>
    <col min="516" max="516" width="34.796875" style="28" customWidth="1"/>
    <col min="517" max="519" width="9.296875" style="28"/>
    <col min="520" max="520" width="91.19921875" style="28" customWidth="1"/>
    <col min="521" max="521" width="63.19921875" style="28" customWidth="1"/>
    <col min="522" max="769" width="9.296875" style="28"/>
    <col min="770" max="770" width="159.5" style="28" customWidth="1"/>
    <col min="771" max="771" width="86.296875" style="28" customWidth="1"/>
    <col min="772" max="772" width="34.796875" style="28" customWidth="1"/>
    <col min="773" max="775" width="9.296875" style="28"/>
    <col min="776" max="776" width="91.19921875" style="28" customWidth="1"/>
    <col min="777" max="777" width="63.19921875" style="28" customWidth="1"/>
    <col min="778" max="1025" width="9.296875" style="28"/>
    <col min="1026" max="1026" width="159.5" style="28" customWidth="1"/>
    <col min="1027" max="1027" width="86.296875" style="28" customWidth="1"/>
    <col min="1028" max="1028" width="34.796875" style="28" customWidth="1"/>
    <col min="1029" max="1031" width="9.296875" style="28"/>
    <col min="1032" max="1032" width="91.19921875" style="28" customWidth="1"/>
    <col min="1033" max="1033" width="63.19921875" style="28" customWidth="1"/>
    <col min="1034" max="1281" width="9.296875" style="28"/>
    <col min="1282" max="1282" width="159.5" style="28" customWidth="1"/>
    <col min="1283" max="1283" width="86.296875" style="28" customWidth="1"/>
    <col min="1284" max="1284" width="34.796875" style="28" customWidth="1"/>
    <col min="1285" max="1287" width="9.296875" style="28"/>
    <col min="1288" max="1288" width="91.19921875" style="28" customWidth="1"/>
    <col min="1289" max="1289" width="63.19921875" style="28" customWidth="1"/>
    <col min="1290" max="1537" width="9.296875" style="28"/>
    <col min="1538" max="1538" width="159.5" style="28" customWidth="1"/>
    <col min="1539" max="1539" width="86.296875" style="28" customWidth="1"/>
    <col min="1540" max="1540" width="34.796875" style="28" customWidth="1"/>
    <col min="1541" max="1543" width="9.296875" style="28"/>
    <col min="1544" max="1544" width="91.19921875" style="28" customWidth="1"/>
    <col min="1545" max="1545" width="63.19921875" style="28" customWidth="1"/>
    <col min="1546" max="1793" width="9.296875" style="28"/>
    <col min="1794" max="1794" width="159.5" style="28" customWidth="1"/>
    <col min="1795" max="1795" width="86.296875" style="28" customWidth="1"/>
    <col min="1796" max="1796" width="34.796875" style="28" customWidth="1"/>
    <col min="1797" max="1799" width="9.296875" style="28"/>
    <col min="1800" max="1800" width="91.19921875" style="28" customWidth="1"/>
    <col min="1801" max="1801" width="63.19921875" style="28" customWidth="1"/>
    <col min="1802" max="2049" width="9.296875" style="28"/>
    <col min="2050" max="2050" width="159.5" style="28" customWidth="1"/>
    <col min="2051" max="2051" width="86.296875" style="28" customWidth="1"/>
    <col min="2052" max="2052" width="34.796875" style="28" customWidth="1"/>
    <col min="2053" max="2055" width="9.296875" style="28"/>
    <col min="2056" max="2056" width="91.19921875" style="28" customWidth="1"/>
    <col min="2057" max="2057" width="63.19921875" style="28" customWidth="1"/>
    <col min="2058" max="2305" width="9.296875" style="28"/>
    <col min="2306" max="2306" width="159.5" style="28" customWidth="1"/>
    <col min="2307" max="2307" width="86.296875" style="28" customWidth="1"/>
    <col min="2308" max="2308" width="34.796875" style="28" customWidth="1"/>
    <col min="2309" max="2311" width="9.296875" style="28"/>
    <col min="2312" max="2312" width="91.19921875" style="28" customWidth="1"/>
    <col min="2313" max="2313" width="63.19921875" style="28" customWidth="1"/>
    <col min="2314" max="2561" width="9.296875" style="28"/>
    <col min="2562" max="2562" width="159.5" style="28" customWidth="1"/>
    <col min="2563" max="2563" width="86.296875" style="28" customWidth="1"/>
    <col min="2564" max="2564" width="34.796875" style="28" customWidth="1"/>
    <col min="2565" max="2567" width="9.296875" style="28"/>
    <col min="2568" max="2568" width="91.19921875" style="28" customWidth="1"/>
    <col min="2569" max="2569" width="63.19921875" style="28" customWidth="1"/>
    <col min="2570" max="2817" width="9.296875" style="28"/>
    <col min="2818" max="2818" width="159.5" style="28" customWidth="1"/>
    <col min="2819" max="2819" width="86.296875" style="28" customWidth="1"/>
    <col min="2820" max="2820" width="34.796875" style="28" customWidth="1"/>
    <col min="2821" max="2823" width="9.296875" style="28"/>
    <col min="2824" max="2824" width="91.19921875" style="28" customWidth="1"/>
    <col min="2825" max="2825" width="63.19921875" style="28" customWidth="1"/>
    <col min="2826" max="3073" width="9.296875" style="28"/>
    <col min="3074" max="3074" width="159.5" style="28" customWidth="1"/>
    <col min="3075" max="3075" width="86.296875" style="28" customWidth="1"/>
    <col min="3076" max="3076" width="34.796875" style="28" customWidth="1"/>
    <col min="3077" max="3079" width="9.296875" style="28"/>
    <col min="3080" max="3080" width="91.19921875" style="28" customWidth="1"/>
    <col min="3081" max="3081" width="63.19921875" style="28" customWidth="1"/>
    <col min="3082" max="3329" width="9.296875" style="28"/>
    <col min="3330" max="3330" width="159.5" style="28" customWidth="1"/>
    <col min="3331" max="3331" width="86.296875" style="28" customWidth="1"/>
    <col min="3332" max="3332" width="34.796875" style="28" customWidth="1"/>
    <col min="3333" max="3335" width="9.296875" style="28"/>
    <col min="3336" max="3336" width="91.19921875" style="28" customWidth="1"/>
    <col min="3337" max="3337" width="63.19921875" style="28" customWidth="1"/>
    <col min="3338" max="3585" width="9.296875" style="28"/>
    <col min="3586" max="3586" width="159.5" style="28" customWidth="1"/>
    <col min="3587" max="3587" width="86.296875" style="28" customWidth="1"/>
    <col min="3588" max="3588" width="34.796875" style="28" customWidth="1"/>
    <col min="3589" max="3591" width="9.296875" style="28"/>
    <col min="3592" max="3592" width="91.19921875" style="28" customWidth="1"/>
    <col min="3593" max="3593" width="63.19921875" style="28" customWidth="1"/>
    <col min="3594" max="3841" width="9.296875" style="28"/>
    <col min="3842" max="3842" width="159.5" style="28" customWidth="1"/>
    <col min="3843" max="3843" width="86.296875" style="28" customWidth="1"/>
    <col min="3844" max="3844" width="34.796875" style="28" customWidth="1"/>
    <col min="3845" max="3847" width="9.296875" style="28"/>
    <col min="3848" max="3848" width="91.19921875" style="28" customWidth="1"/>
    <col min="3849" max="3849" width="63.19921875" style="28" customWidth="1"/>
    <col min="3850" max="4097" width="9.296875" style="28"/>
    <col min="4098" max="4098" width="159.5" style="28" customWidth="1"/>
    <col min="4099" max="4099" width="86.296875" style="28" customWidth="1"/>
    <col min="4100" max="4100" width="34.796875" style="28" customWidth="1"/>
    <col min="4101" max="4103" width="9.296875" style="28"/>
    <col min="4104" max="4104" width="91.19921875" style="28" customWidth="1"/>
    <col min="4105" max="4105" width="63.19921875" style="28" customWidth="1"/>
    <col min="4106" max="4353" width="9.296875" style="28"/>
    <col min="4354" max="4354" width="159.5" style="28" customWidth="1"/>
    <col min="4355" max="4355" width="86.296875" style="28" customWidth="1"/>
    <col min="4356" max="4356" width="34.796875" style="28" customWidth="1"/>
    <col min="4357" max="4359" width="9.296875" style="28"/>
    <col min="4360" max="4360" width="91.19921875" style="28" customWidth="1"/>
    <col min="4361" max="4361" width="63.19921875" style="28" customWidth="1"/>
    <col min="4362" max="4609" width="9.296875" style="28"/>
    <col min="4610" max="4610" width="159.5" style="28" customWidth="1"/>
    <col min="4611" max="4611" width="86.296875" style="28" customWidth="1"/>
    <col min="4612" max="4612" width="34.796875" style="28" customWidth="1"/>
    <col min="4613" max="4615" width="9.296875" style="28"/>
    <col min="4616" max="4616" width="91.19921875" style="28" customWidth="1"/>
    <col min="4617" max="4617" width="63.19921875" style="28" customWidth="1"/>
    <col min="4618" max="4865" width="9.296875" style="28"/>
    <col min="4866" max="4866" width="159.5" style="28" customWidth="1"/>
    <col min="4867" max="4867" width="86.296875" style="28" customWidth="1"/>
    <col min="4868" max="4868" width="34.796875" style="28" customWidth="1"/>
    <col min="4869" max="4871" width="9.296875" style="28"/>
    <col min="4872" max="4872" width="91.19921875" style="28" customWidth="1"/>
    <col min="4873" max="4873" width="63.19921875" style="28" customWidth="1"/>
    <col min="4874" max="5121" width="9.296875" style="28"/>
    <col min="5122" max="5122" width="159.5" style="28" customWidth="1"/>
    <col min="5123" max="5123" width="86.296875" style="28" customWidth="1"/>
    <col min="5124" max="5124" width="34.796875" style="28" customWidth="1"/>
    <col min="5125" max="5127" width="9.296875" style="28"/>
    <col min="5128" max="5128" width="91.19921875" style="28" customWidth="1"/>
    <col min="5129" max="5129" width="63.19921875" style="28" customWidth="1"/>
    <col min="5130" max="5377" width="9.296875" style="28"/>
    <col min="5378" max="5378" width="159.5" style="28" customWidth="1"/>
    <col min="5379" max="5379" width="86.296875" style="28" customWidth="1"/>
    <col min="5380" max="5380" width="34.796875" style="28" customWidth="1"/>
    <col min="5381" max="5383" width="9.296875" style="28"/>
    <col min="5384" max="5384" width="91.19921875" style="28" customWidth="1"/>
    <col min="5385" max="5385" width="63.19921875" style="28" customWidth="1"/>
    <col min="5386" max="5633" width="9.296875" style="28"/>
    <col min="5634" max="5634" width="159.5" style="28" customWidth="1"/>
    <col min="5635" max="5635" width="86.296875" style="28" customWidth="1"/>
    <col min="5636" max="5636" width="34.796875" style="28" customWidth="1"/>
    <col min="5637" max="5639" width="9.296875" style="28"/>
    <col min="5640" max="5640" width="91.19921875" style="28" customWidth="1"/>
    <col min="5641" max="5641" width="63.19921875" style="28" customWidth="1"/>
    <col min="5642" max="5889" width="9.296875" style="28"/>
    <col min="5890" max="5890" width="159.5" style="28" customWidth="1"/>
    <col min="5891" max="5891" width="86.296875" style="28" customWidth="1"/>
    <col min="5892" max="5892" width="34.796875" style="28" customWidth="1"/>
    <col min="5893" max="5895" width="9.296875" style="28"/>
    <col min="5896" max="5896" width="91.19921875" style="28" customWidth="1"/>
    <col min="5897" max="5897" width="63.19921875" style="28" customWidth="1"/>
    <col min="5898" max="6145" width="9.296875" style="28"/>
    <col min="6146" max="6146" width="159.5" style="28" customWidth="1"/>
    <col min="6147" max="6147" width="86.296875" style="28" customWidth="1"/>
    <col min="6148" max="6148" width="34.796875" style="28" customWidth="1"/>
    <col min="6149" max="6151" width="9.296875" style="28"/>
    <col min="6152" max="6152" width="91.19921875" style="28" customWidth="1"/>
    <col min="6153" max="6153" width="63.19921875" style="28" customWidth="1"/>
    <col min="6154" max="6401" width="9.296875" style="28"/>
    <col min="6402" max="6402" width="159.5" style="28" customWidth="1"/>
    <col min="6403" max="6403" width="86.296875" style="28" customWidth="1"/>
    <col min="6404" max="6404" width="34.796875" style="28" customWidth="1"/>
    <col min="6405" max="6407" width="9.296875" style="28"/>
    <col min="6408" max="6408" width="91.19921875" style="28" customWidth="1"/>
    <col min="6409" max="6409" width="63.19921875" style="28" customWidth="1"/>
    <col min="6410" max="6657" width="9.296875" style="28"/>
    <col min="6658" max="6658" width="159.5" style="28" customWidth="1"/>
    <col min="6659" max="6659" width="86.296875" style="28" customWidth="1"/>
    <col min="6660" max="6660" width="34.796875" style="28" customWidth="1"/>
    <col min="6661" max="6663" width="9.296875" style="28"/>
    <col min="6664" max="6664" width="91.19921875" style="28" customWidth="1"/>
    <col min="6665" max="6665" width="63.19921875" style="28" customWidth="1"/>
    <col min="6666" max="6913" width="9.296875" style="28"/>
    <col min="6914" max="6914" width="159.5" style="28" customWidth="1"/>
    <col min="6915" max="6915" width="86.296875" style="28" customWidth="1"/>
    <col min="6916" max="6916" width="34.796875" style="28" customWidth="1"/>
    <col min="6917" max="6919" width="9.296875" style="28"/>
    <col min="6920" max="6920" width="91.19921875" style="28" customWidth="1"/>
    <col min="6921" max="6921" width="63.19921875" style="28" customWidth="1"/>
    <col min="6922" max="7169" width="9.296875" style="28"/>
    <col min="7170" max="7170" width="159.5" style="28" customWidth="1"/>
    <col min="7171" max="7171" width="86.296875" style="28" customWidth="1"/>
    <col min="7172" max="7172" width="34.796875" style="28" customWidth="1"/>
    <col min="7173" max="7175" width="9.296875" style="28"/>
    <col min="7176" max="7176" width="91.19921875" style="28" customWidth="1"/>
    <col min="7177" max="7177" width="63.19921875" style="28" customWidth="1"/>
    <col min="7178" max="7425" width="9.296875" style="28"/>
    <col min="7426" max="7426" width="159.5" style="28" customWidth="1"/>
    <col min="7427" max="7427" width="86.296875" style="28" customWidth="1"/>
    <col min="7428" max="7428" width="34.796875" style="28" customWidth="1"/>
    <col min="7429" max="7431" width="9.296875" style="28"/>
    <col min="7432" max="7432" width="91.19921875" style="28" customWidth="1"/>
    <col min="7433" max="7433" width="63.19921875" style="28" customWidth="1"/>
    <col min="7434" max="7681" width="9.296875" style="28"/>
    <col min="7682" max="7682" width="159.5" style="28" customWidth="1"/>
    <col min="7683" max="7683" width="86.296875" style="28" customWidth="1"/>
    <col min="7684" max="7684" width="34.796875" style="28" customWidth="1"/>
    <col min="7685" max="7687" width="9.296875" style="28"/>
    <col min="7688" max="7688" width="91.19921875" style="28" customWidth="1"/>
    <col min="7689" max="7689" width="63.19921875" style="28" customWidth="1"/>
    <col min="7690" max="7937" width="9.296875" style="28"/>
    <col min="7938" max="7938" width="159.5" style="28" customWidth="1"/>
    <col min="7939" max="7939" width="86.296875" style="28" customWidth="1"/>
    <col min="7940" max="7940" width="34.796875" style="28" customWidth="1"/>
    <col min="7941" max="7943" width="9.296875" style="28"/>
    <col min="7944" max="7944" width="91.19921875" style="28" customWidth="1"/>
    <col min="7945" max="7945" width="63.19921875" style="28" customWidth="1"/>
    <col min="7946" max="8193" width="9.296875" style="28"/>
    <col min="8194" max="8194" width="159.5" style="28" customWidth="1"/>
    <col min="8195" max="8195" width="86.296875" style="28" customWidth="1"/>
    <col min="8196" max="8196" width="34.796875" style="28" customWidth="1"/>
    <col min="8197" max="8199" width="9.296875" style="28"/>
    <col min="8200" max="8200" width="91.19921875" style="28" customWidth="1"/>
    <col min="8201" max="8201" width="63.19921875" style="28" customWidth="1"/>
    <col min="8202" max="8449" width="9.296875" style="28"/>
    <col min="8450" max="8450" width="159.5" style="28" customWidth="1"/>
    <col min="8451" max="8451" width="86.296875" style="28" customWidth="1"/>
    <col min="8452" max="8452" width="34.796875" style="28" customWidth="1"/>
    <col min="8453" max="8455" width="9.296875" style="28"/>
    <col min="8456" max="8456" width="91.19921875" style="28" customWidth="1"/>
    <col min="8457" max="8457" width="63.19921875" style="28" customWidth="1"/>
    <col min="8458" max="8705" width="9.296875" style="28"/>
    <col min="8706" max="8706" width="159.5" style="28" customWidth="1"/>
    <col min="8707" max="8707" width="86.296875" style="28" customWidth="1"/>
    <col min="8708" max="8708" width="34.796875" style="28" customWidth="1"/>
    <col min="8709" max="8711" width="9.296875" style="28"/>
    <col min="8712" max="8712" width="91.19921875" style="28" customWidth="1"/>
    <col min="8713" max="8713" width="63.19921875" style="28" customWidth="1"/>
    <col min="8714" max="8961" width="9.296875" style="28"/>
    <col min="8962" max="8962" width="159.5" style="28" customWidth="1"/>
    <col min="8963" max="8963" width="86.296875" style="28" customWidth="1"/>
    <col min="8964" max="8964" width="34.796875" style="28" customWidth="1"/>
    <col min="8965" max="8967" width="9.296875" style="28"/>
    <col min="8968" max="8968" width="91.19921875" style="28" customWidth="1"/>
    <col min="8969" max="8969" width="63.19921875" style="28" customWidth="1"/>
    <col min="8970" max="9217" width="9.296875" style="28"/>
    <col min="9218" max="9218" width="159.5" style="28" customWidth="1"/>
    <col min="9219" max="9219" width="86.296875" style="28" customWidth="1"/>
    <col min="9220" max="9220" width="34.796875" style="28" customWidth="1"/>
    <col min="9221" max="9223" width="9.296875" style="28"/>
    <col min="9224" max="9224" width="91.19921875" style="28" customWidth="1"/>
    <col min="9225" max="9225" width="63.19921875" style="28" customWidth="1"/>
    <col min="9226" max="9473" width="9.296875" style="28"/>
    <col min="9474" max="9474" width="159.5" style="28" customWidth="1"/>
    <col min="9475" max="9475" width="86.296875" style="28" customWidth="1"/>
    <col min="9476" max="9476" width="34.796875" style="28" customWidth="1"/>
    <col min="9477" max="9479" width="9.296875" style="28"/>
    <col min="9480" max="9480" width="91.19921875" style="28" customWidth="1"/>
    <col min="9481" max="9481" width="63.19921875" style="28" customWidth="1"/>
    <col min="9482" max="9729" width="9.296875" style="28"/>
    <col min="9730" max="9730" width="159.5" style="28" customWidth="1"/>
    <col min="9731" max="9731" width="86.296875" style="28" customWidth="1"/>
    <col min="9732" max="9732" width="34.796875" style="28" customWidth="1"/>
    <col min="9733" max="9735" width="9.296875" style="28"/>
    <col min="9736" max="9736" width="91.19921875" style="28" customWidth="1"/>
    <col min="9737" max="9737" width="63.19921875" style="28" customWidth="1"/>
    <col min="9738" max="9985" width="9.296875" style="28"/>
    <col min="9986" max="9986" width="159.5" style="28" customWidth="1"/>
    <col min="9987" max="9987" width="86.296875" style="28" customWidth="1"/>
    <col min="9988" max="9988" width="34.796875" style="28" customWidth="1"/>
    <col min="9989" max="9991" width="9.296875" style="28"/>
    <col min="9992" max="9992" width="91.19921875" style="28" customWidth="1"/>
    <col min="9993" max="9993" width="63.19921875" style="28" customWidth="1"/>
    <col min="9994" max="10241" width="9.296875" style="28"/>
    <col min="10242" max="10242" width="159.5" style="28" customWidth="1"/>
    <col min="10243" max="10243" width="86.296875" style="28" customWidth="1"/>
    <col min="10244" max="10244" width="34.796875" style="28" customWidth="1"/>
    <col min="10245" max="10247" width="9.296875" style="28"/>
    <col min="10248" max="10248" width="91.19921875" style="28" customWidth="1"/>
    <col min="10249" max="10249" width="63.19921875" style="28" customWidth="1"/>
    <col min="10250" max="10497" width="9.296875" style="28"/>
    <col min="10498" max="10498" width="159.5" style="28" customWidth="1"/>
    <col min="10499" max="10499" width="86.296875" style="28" customWidth="1"/>
    <col min="10500" max="10500" width="34.796875" style="28" customWidth="1"/>
    <col min="10501" max="10503" width="9.296875" style="28"/>
    <col min="10504" max="10504" width="91.19921875" style="28" customWidth="1"/>
    <col min="10505" max="10505" width="63.19921875" style="28" customWidth="1"/>
    <col min="10506" max="10753" width="9.296875" style="28"/>
    <col min="10754" max="10754" width="159.5" style="28" customWidth="1"/>
    <col min="10755" max="10755" width="86.296875" style="28" customWidth="1"/>
    <col min="10756" max="10756" width="34.796875" style="28" customWidth="1"/>
    <col min="10757" max="10759" width="9.296875" style="28"/>
    <col min="10760" max="10760" width="91.19921875" style="28" customWidth="1"/>
    <col min="10761" max="10761" width="63.19921875" style="28" customWidth="1"/>
    <col min="10762" max="11009" width="9.296875" style="28"/>
    <col min="11010" max="11010" width="159.5" style="28" customWidth="1"/>
    <col min="11011" max="11011" width="86.296875" style="28" customWidth="1"/>
    <col min="11012" max="11012" width="34.796875" style="28" customWidth="1"/>
    <col min="11013" max="11015" width="9.296875" style="28"/>
    <col min="11016" max="11016" width="91.19921875" style="28" customWidth="1"/>
    <col min="11017" max="11017" width="63.19921875" style="28" customWidth="1"/>
    <col min="11018" max="11265" width="9.296875" style="28"/>
    <col min="11266" max="11266" width="159.5" style="28" customWidth="1"/>
    <col min="11267" max="11267" width="86.296875" style="28" customWidth="1"/>
    <col min="11268" max="11268" width="34.796875" style="28" customWidth="1"/>
    <col min="11269" max="11271" width="9.296875" style="28"/>
    <col min="11272" max="11272" width="91.19921875" style="28" customWidth="1"/>
    <col min="11273" max="11273" width="63.19921875" style="28" customWidth="1"/>
    <col min="11274" max="11521" width="9.296875" style="28"/>
    <col min="11522" max="11522" width="159.5" style="28" customWidth="1"/>
    <col min="11523" max="11523" width="86.296875" style="28" customWidth="1"/>
    <col min="11524" max="11524" width="34.796875" style="28" customWidth="1"/>
    <col min="11525" max="11527" width="9.296875" style="28"/>
    <col min="11528" max="11528" width="91.19921875" style="28" customWidth="1"/>
    <col min="11529" max="11529" width="63.19921875" style="28" customWidth="1"/>
    <col min="11530" max="11777" width="9.296875" style="28"/>
    <col min="11778" max="11778" width="159.5" style="28" customWidth="1"/>
    <col min="11779" max="11779" width="86.296875" style="28" customWidth="1"/>
    <col min="11780" max="11780" width="34.796875" style="28" customWidth="1"/>
    <col min="11781" max="11783" width="9.296875" style="28"/>
    <col min="11784" max="11784" width="91.19921875" style="28" customWidth="1"/>
    <col min="11785" max="11785" width="63.19921875" style="28" customWidth="1"/>
    <col min="11786" max="12033" width="9.296875" style="28"/>
    <col min="12034" max="12034" width="159.5" style="28" customWidth="1"/>
    <col min="12035" max="12035" width="86.296875" style="28" customWidth="1"/>
    <col min="12036" max="12036" width="34.796875" style="28" customWidth="1"/>
    <col min="12037" max="12039" width="9.296875" style="28"/>
    <col min="12040" max="12040" width="91.19921875" style="28" customWidth="1"/>
    <col min="12041" max="12041" width="63.19921875" style="28" customWidth="1"/>
    <col min="12042" max="12289" width="9.296875" style="28"/>
    <col min="12290" max="12290" width="159.5" style="28" customWidth="1"/>
    <col min="12291" max="12291" width="86.296875" style="28" customWidth="1"/>
    <col min="12292" max="12292" width="34.796875" style="28" customWidth="1"/>
    <col min="12293" max="12295" width="9.296875" style="28"/>
    <col min="12296" max="12296" width="91.19921875" style="28" customWidth="1"/>
    <col min="12297" max="12297" width="63.19921875" style="28" customWidth="1"/>
    <col min="12298" max="12545" width="9.296875" style="28"/>
    <col min="12546" max="12546" width="159.5" style="28" customWidth="1"/>
    <col min="12547" max="12547" width="86.296875" style="28" customWidth="1"/>
    <col min="12548" max="12548" width="34.796875" style="28" customWidth="1"/>
    <col min="12549" max="12551" width="9.296875" style="28"/>
    <col min="12552" max="12552" width="91.19921875" style="28" customWidth="1"/>
    <col min="12553" max="12553" width="63.19921875" style="28" customWidth="1"/>
    <col min="12554" max="12801" width="9.296875" style="28"/>
    <col min="12802" max="12802" width="159.5" style="28" customWidth="1"/>
    <col min="12803" max="12803" width="86.296875" style="28" customWidth="1"/>
    <col min="12804" max="12804" width="34.796875" style="28" customWidth="1"/>
    <col min="12805" max="12807" width="9.296875" style="28"/>
    <col min="12808" max="12808" width="91.19921875" style="28" customWidth="1"/>
    <col min="12809" max="12809" width="63.19921875" style="28" customWidth="1"/>
    <col min="12810" max="13057" width="9.296875" style="28"/>
    <col min="13058" max="13058" width="159.5" style="28" customWidth="1"/>
    <col min="13059" max="13059" width="86.296875" style="28" customWidth="1"/>
    <col min="13060" max="13060" width="34.796875" style="28" customWidth="1"/>
    <col min="13061" max="13063" width="9.296875" style="28"/>
    <col min="13064" max="13064" width="91.19921875" style="28" customWidth="1"/>
    <col min="13065" max="13065" width="63.19921875" style="28" customWidth="1"/>
    <col min="13066" max="13313" width="9.296875" style="28"/>
    <col min="13314" max="13314" width="159.5" style="28" customWidth="1"/>
    <col min="13315" max="13315" width="86.296875" style="28" customWidth="1"/>
    <col min="13316" max="13316" width="34.796875" style="28" customWidth="1"/>
    <col min="13317" max="13319" width="9.296875" style="28"/>
    <col min="13320" max="13320" width="91.19921875" style="28" customWidth="1"/>
    <col min="13321" max="13321" width="63.19921875" style="28" customWidth="1"/>
    <col min="13322" max="13569" width="9.296875" style="28"/>
    <col min="13570" max="13570" width="159.5" style="28" customWidth="1"/>
    <col min="13571" max="13571" width="86.296875" style="28" customWidth="1"/>
    <col min="13572" max="13572" width="34.796875" style="28" customWidth="1"/>
    <col min="13573" max="13575" width="9.296875" style="28"/>
    <col min="13576" max="13576" width="91.19921875" style="28" customWidth="1"/>
    <col min="13577" max="13577" width="63.19921875" style="28" customWidth="1"/>
    <col min="13578" max="13825" width="9.296875" style="28"/>
    <col min="13826" max="13826" width="159.5" style="28" customWidth="1"/>
    <col min="13827" max="13827" width="86.296875" style="28" customWidth="1"/>
    <col min="13828" max="13828" width="34.796875" style="28" customWidth="1"/>
    <col min="13829" max="13831" width="9.296875" style="28"/>
    <col min="13832" max="13832" width="91.19921875" style="28" customWidth="1"/>
    <col min="13833" max="13833" width="63.19921875" style="28" customWidth="1"/>
    <col min="13834" max="14081" width="9.296875" style="28"/>
    <col min="14082" max="14082" width="159.5" style="28" customWidth="1"/>
    <col min="14083" max="14083" width="86.296875" style="28" customWidth="1"/>
    <col min="14084" max="14084" width="34.796875" style="28" customWidth="1"/>
    <col min="14085" max="14087" width="9.296875" style="28"/>
    <col min="14088" max="14088" width="91.19921875" style="28" customWidth="1"/>
    <col min="14089" max="14089" width="63.19921875" style="28" customWidth="1"/>
    <col min="14090" max="14337" width="9.296875" style="28"/>
    <col min="14338" max="14338" width="159.5" style="28" customWidth="1"/>
    <col min="14339" max="14339" width="86.296875" style="28" customWidth="1"/>
    <col min="14340" max="14340" width="34.796875" style="28" customWidth="1"/>
    <col min="14341" max="14343" width="9.296875" style="28"/>
    <col min="14344" max="14344" width="91.19921875" style="28" customWidth="1"/>
    <col min="14345" max="14345" width="63.19921875" style="28" customWidth="1"/>
    <col min="14346" max="14593" width="9.296875" style="28"/>
    <col min="14594" max="14594" width="159.5" style="28" customWidth="1"/>
    <col min="14595" max="14595" width="86.296875" style="28" customWidth="1"/>
    <col min="14596" max="14596" width="34.796875" style="28" customWidth="1"/>
    <col min="14597" max="14599" width="9.296875" style="28"/>
    <col min="14600" max="14600" width="91.19921875" style="28" customWidth="1"/>
    <col min="14601" max="14601" width="63.19921875" style="28" customWidth="1"/>
    <col min="14602" max="14849" width="9.296875" style="28"/>
    <col min="14850" max="14850" width="159.5" style="28" customWidth="1"/>
    <col min="14851" max="14851" width="86.296875" style="28" customWidth="1"/>
    <col min="14852" max="14852" width="34.796875" style="28" customWidth="1"/>
    <col min="14853" max="14855" width="9.296875" style="28"/>
    <col min="14856" max="14856" width="91.19921875" style="28" customWidth="1"/>
    <col min="14857" max="14857" width="63.19921875" style="28" customWidth="1"/>
    <col min="14858" max="15105" width="9.296875" style="28"/>
    <col min="15106" max="15106" width="159.5" style="28" customWidth="1"/>
    <col min="15107" max="15107" width="86.296875" style="28" customWidth="1"/>
    <col min="15108" max="15108" width="34.796875" style="28" customWidth="1"/>
    <col min="15109" max="15111" width="9.296875" style="28"/>
    <col min="15112" max="15112" width="91.19921875" style="28" customWidth="1"/>
    <col min="15113" max="15113" width="63.19921875" style="28" customWidth="1"/>
    <col min="15114" max="15361" width="9.296875" style="28"/>
    <col min="15362" max="15362" width="159.5" style="28" customWidth="1"/>
    <col min="15363" max="15363" width="86.296875" style="28" customWidth="1"/>
    <col min="15364" max="15364" width="34.796875" style="28" customWidth="1"/>
    <col min="15365" max="15367" width="9.296875" style="28"/>
    <col min="15368" max="15368" width="91.19921875" style="28" customWidth="1"/>
    <col min="15369" max="15369" width="63.19921875" style="28" customWidth="1"/>
    <col min="15370" max="15617" width="9.296875" style="28"/>
    <col min="15618" max="15618" width="159.5" style="28" customWidth="1"/>
    <col min="15619" max="15619" width="86.296875" style="28" customWidth="1"/>
    <col min="15620" max="15620" width="34.796875" style="28" customWidth="1"/>
    <col min="15621" max="15623" width="9.296875" style="28"/>
    <col min="15624" max="15624" width="91.19921875" style="28" customWidth="1"/>
    <col min="15625" max="15625" width="63.19921875" style="28" customWidth="1"/>
    <col min="15626" max="15873" width="9.296875" style="28"/>
    <col min="15874" max="15874" width="159.5" style="28" customWidth="1"/>
    <col min="15875" max="15875" width="86.296875" style="28" customWidth="1"/>
    <col min="15876" max="15876" width="34.796875" style="28" customWidth="1"/>
    <col min="15877" max="15879" width="9.296875" style="28"/>
    <col min="15880" max="15880" width="91.19921875" style="28" customWidth="1"/>
    <col min="15881" max="15881" width="63.19921875" style="28" customWidth="1"/>
    <col min="15882" max="16129" width="9.296875" style="28"/>
    <col min="16130" max="16130" width="159.5" style="28" customWidth="1"/>
    <col min="16131" max="16131" width="86.296875" style="28" customWidth="1"/>
    <col min="16132" max="16132" width="34.796875" style="28" customWidth="1"/>
    <col min="16133" max="16135" width="9.296875" style="28"/>
    <col min="16136" max="16136" width="91.19921875" style="28" customWidth="1"/>
    <col min="16137" max="16137" width="63.19921875" style="28" customWidth="1"/>
    <col min="16138" max="16384" width="9.296875" style="28"/>
  </cols>
  <sheetData>
    <row r="1" spans="2:6" ht="6" customHeight="1">
      <c r="C1" s="29"/>
      <c r="D1" s="29"/>
      <c r="E1" s="29"/>
      <c r="F1" s="29"/>
    </row>
    <row r="2" spans="2:6" ht="14">
      <c r="B2" s="33" t="s">
        <v>15</v>
      </c>
    </row>
    <row r="3" spans="2:6" ht="13">
      <c r="B3" s="34"/>
    </row>
    <row r="4" spans="2:6" ht="14">
      <c r="B4" s="35" t="s">
        <v>16</v>
      </c>
      <c r="C4" s="30"/>
    </row>
    <row r="5" spans="2:6">
      <c r="B5" s="36"/>
    </row>
    <row r="6" spans="2:6" ht="15.5">
      <c r="B6" s="37" t="s">
        <v>17</v>
      </c>
    </row>
    <row r="7" spans="2:6">
      <c r="B7" s="36"/>
    </row>
    <row r="8" spans="2:6" ht="21" customHeight="1">
      <c r="B8" s="38" t="s">
        <v>18</v>
      </c>
    </row>
    <row r="9" spans="2:6">
      <c r="B9" s="36"/>
    </row>
    <row r="10" spans="2:6" ht="14">
      <c r="B10" s="35" t="s">
        <v>19</v>
      </c>
      <c r="C10" s="30"/>
    </row>
    <row r="11" spans="2:6">
      <c r="B11" s="36"/>
    </row>
    <row r="12" spans="2:6" ht="15.5">
      <c r="B12" s="37" t="s">
        <v>20</v>
      </c>
    </row>
    <row r="13" spans="2:6" ht="15.5">
      <c r="B13" s="39"/>
    </row>
    <row r="14" spans="2:6" ht="15.5">
      <c r="B14" s="37" t="s">
        <v>21</v>
      </c>
      <c r="D14" s="31"/>
    </row>
    <row r="15" spans="2:6" ht="15.5">
      <c r="B15" s="37"/>
    </row>
    <row r="16" spans="2:6" ht="15.5">
      <c r="B16" s="37" t="s">
        <v>22</v>
      </c>
    </row>
    <row r="17" spans="2:2" ht="15.5">
      <c r="B17" s="37"/>
    </row>
    <row r="18" spans="2:2" ht="15" customHeight="1">
      <c r="B18" s="37" t="s">
        <v>23</v>
      </c>
    </row>
    <row r="19" spans="2:2" ht="15.5">
      <c r="B19" s="37"/>
    </row>
    <row r="20" spans="2:2" ht="15.5">
      <c r="B20" s="37" t="s">
        <v>24</v>
      </c>
    </row>
    <row r="21" spans="2:2" ht="15.5">
      <c r="B21" s="37"/>
    </row>
    <row r="22" spans="2:2" ht="15.5">
      <c r="B22" s="37" t="s">
        <v>25</v>
      </c>
    </row>
    <row r="23" spans="2:2" ht="15.5">
      <c r="B23" s="37"/>
    </row>
    <row r="24" spans="2:2" ht="15.5">
      <c r="B24" s="37" t="s">
        <v>26</v>
      </c>
    </row>
    <row r="25" spans="2:2" ht="15.5">
      <c r="B25" s="37"/>
    </row>
    <row r="26" spans="2:2" ht="14">
      <c r="B26" s="35" t="s">
        <v>27</v>
      </c>
    </row>
    <row r="27" spans="2:2">
      <c r="B27" s="36"/>
    </row>
    <row r="28" spans="2:2" ht="28">
      <c r="B28" s="40" t="s">
        <v>28</v>
      </c>
    </row>
    <row r="29" spans="2:2">
      <c r="B29" s="36"/>
    </row>
    <row r="30" spans="2:2" ht="14">
      <c r="B30" s="41" t="s">
        <v>29</v>
      </c>
    </row>
    <row r="31" spans="2:2">
      <c r="B31" s="36"/>
    </row>
    <row r="32" spans="2:2" ht="14">
      <c r="B32" s="40" t="s">
        <v>30</v>
      </c>
    </row>
    <row r="33" spans="2:7" ht="14">
      <c r="B33" s="40"/>
    </row>
    <row r="34" spans="2:7" ht="31">
      <c r="B34" s="155" t="str">
        <f>Contents!A1</f>
        <v xml:space="preserve"> The Provision of Fuel Oil Plant and Burner Maintenance Services on as and when required basis for a Period of 48 Months at Camden Power Station</v>
      </c>
    </row>
    <row r="35" spans="2:7" ht="14">
      <c r="B35" s="42"/>
    </row>
    <row r="36" spans="2:7" ht="14">
      <c r="B36" s="35" t="s">
        <v>31</v>
      </c>
    </row>
    <row r="37" spans="2:7" ht="14">
      <c r="B37" s="34"/>
      <c r="C37" s="30"/>
    </row>
    <row r="38" spans="2:7" ht="14">
      <c r="B38" s="40" t="s">
        <v>32</v>
      </c>
      <c r="C38" s="30"/>
    </row>
    <row r="39" spans="2:7">
      <c r="B39" s="36"/>
    </row>
    <row r="40" spans="2:7" ht="14">
      <c r="B40" s="35" t="s">
        <v>33</v>
      </c>
    </row>
    <row r="41" spans="2:7" ht="14">
      <c r="B41" s="36"/>
      <c r="C41" s="30"/>
    </row>
    <row r="42" spans="2:7" ht="14">
      <c r="B42" s="40" t="s">
        <v>34</v>
      </c>
    </row>
    <row r="43" spans="2:7" ht="14">
      <c r="B43" s="43"/>
    </row>
    <row r="44" spans="2:7" ht="14">
      <c r="B44" s="35" t="s">
        <v>35</v>
      </c>
    </row>
    <row r="45" spans="2:7" ht="14">
      <c r="B45" s="36"/>
      <c r="C45" s="30"/>
    </row>
    <row r="46" spans="2:7" ht="14">
      <c r="B46" s="40" t="s">
        <v>186</v>
      </c>
      <c r="F46" s="31"/>
      <c r="G46" s="31"/>
    </row>
    <row r="47" spans="2:7" ht="14">
      <c r="B47" s="40"/>
      <c r="F47" s="31"/>
      <c r="G47" s="31"/>
    </row>
    <row r="48" spans="2:7" ht="14">
      <c r="B48" s="44" t="s">
        <v>36</v>
      </c>
      <c r="F48" s="31"/>
      <c r="G48" s="31"/>
    </row>
    <row r="49" spans="2:3" ht="14">
      <c r="B49" s="45"/>
    </row>
    <row r="50" spans="2:3" ht="14">
      <c r="B50" s="35" t="s">
        <v>37</v>
      </c>
    </row>
    <row r="51" spans="2:3" ht="14">
      <c r="B51" s="40"/>
    </row>
    <row r="52" spans="2:3" ht="28">
      <c r="B52" s="40" t="s">
        <v>52</v>
      </c>
    </row>
    <row r="53" spans="2:3" ht="14">
      <c r="B53" s="40"/>
      <c r="C53" s="30"/>
    </row>
    <row r="54" spans="2:3" ht="23.25" customHeight="1">
      <c r="B54" s="35" t="s">
        <v>51</v>
      </c>
      <c r="C54" s="30"/>
    </row>
    <row r="55" spans="2:3" ht="23.25" customHeight="1">
      <c r="B55" s="35"/>
      <c r="C55" s="30"/>
    </row>
    <row r="56" spans="2:3" ht="14">
      <c r="B56" s="46" t="s">
        <v>64</v>
      </c>
    </row>
    <row r="57" spans="2:3" ht="14">
      <c r="B57" s="43"/>
      <c r="C57" s="30"/>
    </row>
    <row r="58" spans="2:3" ht="14">
      <c r="B58" s="35" t="s">
        <v>58</v>
      </c>
    </row>
    <row r="59" spans="2:3" ht="14">
      <c r="B59" s="40"/>
    </row>
    <row r="60" spans="2:3" ht="41.25" customHeight="1">
      <c r="B60" s="40" t="s">
        <v>53</v>
      </c>
    </row>
    <row r="61" spans="2:3" ht="14">
      <c r="B61" s="40"/>
    </row>
    <row r="62" spans="2:3" ht="15" customHeight="1">
      <c r="B62" s="35" t="s">
        <v>59</v>
      </c>
    </row>
    <row r="63" spans="2:3" ht="14">
      <c r="B63" s="40"/>
    </row>
    <row r="64" spans="2:3" ht="28">
      <c r="B64" s="40" t="s">
        <v>38</v>
      </c>
    </row>
    <row r="65" spans="2:3" ht="14">
      <c r="B65" s="43"/>
    </row>
    <row r="66" spans="2:3" ht="29.15" customHeight="1">
      <c r="B66" s="40" t="s">
        <v>39</v>
      </c>
      <c r="C66" s="30"/>
    </row>
    <row r="67" spans="2:3" ht="14">
      <c r="B67" s="40"/>
    </row>
    <row r="68" spans="2:3" ht="16.5" customHeight="1">
      <c r="B68" s="40" t="s">
        <v>40</v>
      </c>
    </row>
    <row r="69" spans="2:3" ht="11.15" customHeight="1">
      <c r="B69" s="40"/>
    </row>
    <row r="70" spans="2:3" ht="30" customHeight="1">
      <c r="B70" s="40" t="s">
        <v>54</v>
      </c>
    </row>
    <row r="71" spans="2:3" ht="14">
      <c r="B71" s="40"/>
    </row>
    <row r="72" spans="2:3" ht="20.25" customHeight="1">
      <c r="B72" s="41" t="s">
        <v>60</v>
      </c>
    </row>
    <row r="73" spans="2:3" ht="14">
      <c r="B73" s="41"/>
      <c r="C73" s="30"/>
    </row>
    <row r="74" spans="2:3" ht="85" customHeight="1">
      <c r="B74" s="40" t="s">
        <v>55</v>
      </c>
    </row>
    <row r="75" spans="2:3" ht="14">
      <c r="B75" s="40"/>
    </row>
    <row r="76" spans="2:3" ht="14">
      <c r="B76" s="35" t="s">
        <v>61</v>
      </c>
    </row>
    <row r="77" spans="2:3" ht="14">
      <c r="B77" s="40"/>
    </row>
    <row r="78" spans="2:3" ht="44.25" customHeight="1">
      <c r="B78" s="47" t="s">
        <v>56</v>
      </c>
    </row>
    <row r="79" spans="2:3" ht="14">
      <c r="B79" s="43"/>
    </row>
    <row r="80" spans="2:3" ht="44.25" customHeight="1">
      <c r="B80" s="40" t="s">
        <v>57</v>
      </c>
    </row>
    <row r="81" spans="2:2" ht="14">
      <c r="B81" s="42"/>
    </row>
    <row r="82" spans="2:2" ht="56.25" customHeight="1">
      <c r="B82" s="40" t="s">
        <v>41</v>
      </c>
    </row>
    <row r="83" spans="2:2" ht="14">
      <c r="B83" s="40"/>
    </row>
    <row r="84" spans="2:2" ht="17.5" customHeight="1">
      <c r="B84" s="40" t="s">
        <v>42</v>
      </c>
    </row>
    <row r="85" spans="2:2" ht="14">
      <c r="B85" s="40"/>
    </row>
    <row r="86" spans="2:2" ht="14">
      <c r="B86" s="40" t="s">
        <v>43</v>
      </c>
    </row>
    <row r="87" spans="2:2" ht="14">
      <c r="B87" s="40"/>
    </row>
    <row r="88" spans="2:2" ht="28">
      <c r="B88" s="40" t="s">
        <v>44</v>
      </c>
    </row>
    <row r="89" spans="2:2" ht="14">
      <c r="B89" s="40"/>
    </row>
    <row r="90" spans="2:2" ht="31.5" customHeight="1">
      <c r="B90" s="40" t="s">
        <v>45</v>
      </c>
    </row>
    <row r="91" spans="2:2" ht="14">
      <c r="B91" s="40"/>
    </row>
    <row r="92" spans="2:2" ht="14">
      <c r="B92" s="41" t="s">
        <v>62</v>
      </c>
    </row>
    <row r="93" spans="2:2" ht="14">
      <c r="B93" s="40"/>
    </row>
    <row r="94" spans="2:2" ht="30" customHeight="1">
      <c r="B94" s="40" t="s">
        <v>46</v>
      </c>
    </row>
    <row r="95" spans="2:2" ht="14">
      <c r="B95" s="40"/>
    </row>
    <row r="96" spans="2:2" ht="16.5" customHeight="1">
      <c r="B96" s="41" t="s">
        <v>63</v>
      </c>
    </row>
    <row r="97" spans="2:3" ht="14">
      <c r="B97" s="40"/>
    </row>
    <row r="98" spans="2:3" ht="42">
      <c r="B98" s="40" t="s">
        <v>47</v>
      </c>
    </row>
    <row r="99" spans="2:3" ht="14">
      <c r="B99" s="40"/>
    </row>
    <row r="100" spans="2:3" ht="22.5" customHeight="1">
      <c r="B100" s="35" t="s">
        <v>48</v>
      </c>
      <c r="C100" s="32"/>
    </row>
    <row r="101" spans="2:3" ht="22.5" customHeight="1">
      <c r="B101" s="35"/>
      <c r="C101" s="32"/>
    </row>
    <row r="102" spans="2:3" ht="14">
      <c r="B102" s="35" t="s">
        <v>49</v>
      </c>
    </row>
    <row r="103" spans="2:3" ht="14">
      <c r="B103" s="48"/>
    </row>
    <row r="104" spans="2:3" ht="14">
      <c r="B104" s="49" t="s">
        <v>50</v>
      </c>
    </row>
    <row r="105" spans="2:3" ht="14">
      <c r="B105" s="48"/>
    </row>
    <row r="106" spans="2:3" ht="14">
      <c r="B106" s="44"/>
    </row>
    <row r="107" spans="2:3" ht="14">
      <c r="B107" s="44"/>
    </row>
  </sheetData>
  <pageMargins left="0.7" right="0.7" top="0.75" bottom="0.75" header="0.3" footer="0.3"/>
  <pageSetup scale="63" fitToHeight="0" orientation="portrait" r:id="rId1"/>
  <rowBreaks count="1" manualBreakCount="1">
    <brk id="6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25278-727E-4986-A09D-345FF0C1491F}">
  <dimension ref="A13:I27"/>
  <sheetViews>
    <sheetView view="pageBreakPreview" zoomScale="60" zoomScaleNormal="100" workbookViewId="0">
      <selection activeCell="M23" sqref="M23"/>
    </sheetView>
  </sheetViews>
  <sheetFormatPr defaultColWidth="10.69921875" defaultRowHeight="14.5"/>
  <cols>
    <col min="1" max="16384" width="10.69921875" style="17"/>
  </cols>
  <sheetData>
    <row r="13" spans="1:9">
      <c r="A13" s="163" t="s">
        <v>184</v>
      </c>
      <c r="B13" s="163"/>
      <c r="C13" s="163"/>
      <c r="D13" s="163"/>
      <c r="E13" s="163"/>
      <c r="F13" s="163"/>
      <c r="G13" s="163"/>
      <c r="H13" s="163"/>
      <c r="I13" s="163"/>
    </row>
    <row r="14" spans="1:9">
      <c r="A14" s="163"/>
      <c r="B14" s="163"/>
      <c r="C14" s="163"/>
      <c r="D14" s="163"/>
      <c r="E14" s="163"/>
      <c r="F14" s="163"/>
      <c r="G14" s="163"/>
      <c r="H14" s="163"/>
      <c r="I14" s="163"/>
    </row>
    <row r="15" spans="1:9">
      <c r="A15" s="163"/>
      <c r="B15" s="163"/>
      <c r="C15" s="163"/>
      <c r="D15" s="163"/>
      <c r="E15" s="163"/>
      <c r="F15" s="163"/>
      <c r="G15" s="163"/>
      <c r="H15" s="163"/>
      <c r="I15" s="163"/>
    </row>
    <row r="16" spans="1:9">
      <c r="A16" s="163"/>
      <c r="B16" s="163"/>
      <c r="C16" s="163"/>
      <c r="D16" s="163"/>
      <c r="E16" s="163"/>
      <c r="F16" s="163"/>
      <c r="G16" s="163"/>
      <c r="H16" s="163"/>
      <c r="I16" s="163"/>
    </row>
    <row r="17" spans="1:9">
      <c r="A17" s="163"/>
      <c r="B17" s="163"/>
      <c r="C17" s="163"/>
      <c r="D17" s="163"/>
      <c r="E17" s="163"/>
      <c r="F17" s="163"/>
      <c r="G17" s="163"/>
      <c r="H17" s="163"/>
      <c r="I17" s="163"/>
    </row>
    <row r="18" spans="1:9">
      <c r="A18" s="163"/>
      <c r="B18" s="163"/>
      <c r="C18" s="163"/>
      <c r="D18" s="163"/>
      <c r="E18" s="163"/>
      <c r="F18" s="163"/>
      <c r="G18" s="163"/>
      <c r="H18" s="163"/>
      <c r="I18" s="163"/>
    </row>
    <row r="19" spans="1:9">
      <c r="A19" s="163"/>
      <c r="B19" s="163"/>
      <c r="C19" s="163"/>
      <c r="D19" s="163"/>
      <c r="E19" s="163"/>
      <c r="F19" s="163"/>
      <c r="G19" s="163"/>
      <c r="H19" s="163"/>
      <c r="I19" s="163"/>
    </row>
    <row r="20" spans="1:9">
      <c r="A20" s="163"/>
      <c r="B20" s="163"/>
      <c r="C20" s="163"/>
      <c r="D20" s="163"/>
      <c r="E20" s="163"/>
      <c r="F20" s="163"/>
      <c r="G20" s="163"/>
      <c r="H20" s="163"/>
      <c r="I20" s="163"/>
    </row>
    <row r="21" spans="1:9">
      <c r="A21" s="163"/>
      <c r="B21" s="163"/>
      <c r="C21" s="163"/>
      <c r="D21" s="163"/>
      <c r="E21" s="163"/>
      <c r="F21" s="163"/>
      <c r="G21" s="163"/>
      <c r="H21" s="163"/>
      <c r="I21" s="163"/>
    </row>
    <row r="22" spans="1:9">
      <c r="A22" s="163"/>
      <c r="B22" s="163"/>
      <c r="C22" s="163"/>
      <c r="D22" s="163"/>
      <c r="E22" s="163"/>
      <c r="F22" s="163"/>
      <c r="G22" s="163"/>
      <c r="H22" s="163"/>
      <c r="I22" s="163"/>
    </row>
    <row r="23" spans="1:9">
      <c r="A23" s="163"/>
      <c r="B23" s="163"/>
      <c r="C23" s="163"/>
      <c r="D23" s="163"/>
      <c r="E23" s="163"/>
      <c r="F23" s="163"/>
      <c r="G23" s="163"/>
      <c r="H23" s="163"/>
      <c r="I23" s="163"/>
    </row>
    <row r="24" spans="1:9">
      <c r="A24" s="163"/>
      <c r="B24" s="163"/>
      <c r="C24" s="163"/>
      <c r="D24" s="163"/>
      <c r="E24" s="163"/>
      <c r="F24" s="163"/>
      <c r="G24" s="163"/>
      <c r="H24" s="163"/>
      <c r="I24" s="163"/>
    </row>
    <row r="25" spans="1:9">
      <c r="A25" s="163"/>
      <c r="B25" s="163"/>
      <c r="C25" s="163"/>
      <c r="D25" s="163"/>
      <c r="E25" s="163"/>
      <c r="F25" s="163"/>
      <c r="G25" s="163"/>
      <c r="H25" s="163"/>
      <c r="I25" s="163"/>
    </row>
    <row r="26" spans="1:9">
      <c r="A26" s="163"/>
      <c r="B26" s="163"/>
      <c r="C26" s="163"/>
      <c r="D26" s="163"/>
      <c r="E26" s="163"/>
      <c r="F26" s="163"/>
      <c r="G26" s="163"/>
      <c r="H26" s="163"/>
      <c r="I26" s="163"/>
    </row>
    <row r="27" spans="1:9">
      <c r="A27" s="163"/>
      <c r="B27" s="163"/>
      <c r="C27" s="163"/>
      <c r="D27" s="163"/>
      <c r="E27" s="163"/>
      <c r="F27" s="163"/>
      <c r="G27" s="163"/>
      <c r="H27" s="163"/>
      <c r="I27" s="163"/>
    </row>
  </sheetData>
  <mergeCells count="1">
    <mergeCell ref="A13:I2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0A2F-E084-44A0-B20E-2EAE1BF32579}">
  <sheetPr>
    <pageSetUpPr fitToPage="1"/>
  </sheetPr>
  <dimension ref="A1:H164"/>
  <sheetViews>
    <sheetView tabSelected="1" view="pageBreakPreview" topLeftCell="A27" zoomScale="60" zoomScaleNormal="85" workbookViewId="0">
      <selection activeCell="B35" sqref="B35"/>
    </sheetView>
  </sheetViews>
  <sheetFormatPr defaultRowHeight="14"/>
  <cols>
    <col min="1" max="1" width="6" style="150" customWidth="1"/>
    <col min="2" max="2" width="60.8984375" style="87" customWidth="1"/>
    <col min="3" max="3" width="9.8984375" style="86" customWidth="1"/>
    <col min="4" max="4" width="13.59765625" style="86" customWidth="1"/>
    <col min="5" max="5" width="15" style="86" customWidth="1"/>
    <col min="6" max="6" width="10.8984375" style="86" customWidth="1"/>
    <col min="7" max="7" width="31.19921875" style="88" customWidth="1"/>
    <col min="8" max="8" width="32" style="88" customWidth="1"/>
  </cols>
  <sheetData>
    <row r="1" spans="1:8" ht="63" customHeight="1">
      <c r="A1" s="164" t="s">
        <v>185</v>
      </c>
      <c r="B1" s="164"/>
      <c r="C1" s="164"/>
      <c r="D1" s="164"/>
      <c r="E1" s="164"/>
      <c r="F1" s="164"/>
      <c r="G1" s="164"/>
      <c r="H1" s="164"/>
    </row>
    <row r="3" spans="1:8" ht="14.5" thickBot="1"/>
    <row r="4" spans="1:8" ht="28.5" thickBot="1">
      <c r="A4" s="151" t="s">
        <v>68</v>
      </c>
      <c r="B4" s="89" t="s">
        <v>69</v>
      </c>
      <c r="C4" s="90" t="s">
        <v>70</v>
      </c>
      <c r="D4" s="91" t="s">
        <v>78</v>
      </c>
      <c r="E4" s="90" t="s">
        <v>79</v>
      </c>
      <c r="F4" s="92" t="s">
        <v>80</v>
      </c>
      <c r="G4" s="93" t="s">
        <v>81</v>
      </c>
      <c r="H4" s="94" t="s">
        <v>82</v>
      </c>
    </row>
    <row r="5" spans="1:8">
      <c r="A5" s="152"/>
      <c r="B5" s="95"/>
      <c r="C5" s="96"/>
      <c r="D5" s="97" t="s">
        <v>83</v>
      </c>
      <c r="E5" s="96" t="s">
        <v>84</v>
      </c>
      <c r="F5" s="97" t="s">
        <v>85</v>
      </c>
      <c r="G5" s="98" t="s">
        <v>86</v>
      </c>
      <c r="H5" s="136" t="s">
        <v>87</v>
      </c>
    </row>
    <row r="6" spans="1:8">
      <c r="A6" s="153"/>
      <c r="B6" s="99"/>
      <c r="C6" s="100"/>
      <c r="D6" s="101"/>
      <c r="E6" s="100"/>
      <c r="F6" s="101"/>
      <c r="G6" s="102"/>
      <c r="H6" s="137"/>
    </row>
    <row r="7" spans="1:8" ht="23">
      <c r="A7" s="153"/>
      <c r="B7" s="103" t="s">
        <v>88</v>
      </c>
      <c r="C7" s="100"/>
      <c r="D7" s="101"/>
      <c r="E7" s="100"/>
      <c r="F7" s="101"/>
      <c r="G7" s="102"/>
      <c r="H7" s="137"/>
    </row>
    <row r="8" spans="1:8">
      <c r="A8" s="153"/>
      <c r="B8" s="104"/>
      <c r="C8" s="100"/>
      <c r="D8" s="101"/>
      <c r="E8" s="100"/>
      <c r="F8" s="101"/>
      <c r="G8" s="102"/>
      <c r="H8" s="137"/>
    </row>
    <row r="9" spans="1:8" ht="15.5">
      <c r="A9" s="153"/>
      <c r="B9" s="105" t="s">
        <v>89</v>
      </c>
      <c r="C9" s="100"/>
      <c r="D9" s="101"/>
      <c r="E9" s="100"/>
      <c r="F9" s="101"/>
      <c r="G9" s="102"/>
      <c r="H9" s="137"/>
    </row>
    <row r="10" spans="1:8" ht="15.5">
      <c r="A10" s="153"/>
      <c r="B10" s="106"/>
      <c r="C10" s="100"/>
      <c r="D10" s="101"/>
      <c r="E10" s="100"/>
      <c r="F10" s="101"/>
      <c r="G10" s="102"/>
      <c r="H10" s="137"/>
    </row>
    <row r="11" spans="1:8" ht="15.5">
      <c r="A11" s="153"/>
      <c r="B11" s="105" t="s">
        <v>90</v>
      </c>
      <c r="C11" s="100"/>
      <c r="D11" s="101"/>
      <c r="E11" s="100"/>
      <c r="F11" s="101"/>
      <c r="G11" s="102"/>
      <c r="H11" s="137"/>
    </row>
    <row r="12" spans="1:8" ht="15.5">
      <c r="A12" s="153"/>
      <c r="B12" s="105"/>
      <c r="C12" s="100"/>
      <c r="D12" s="101"/>
      <c r="E12" s="100"/>
      <c r="F12" s="101"/>
      <c r="G12" s="102"/>
      <c r="H12" s="137"/>
    </row>
    <row r="13" spans="1:8" ht="31">
      <c r="A13" s="153"/>
      <c r="B13" s="107" t="s">
        <v>91</v>
      </c>
      <c r="C13" s="100"/>
      <c r="D13" s="101"/>
      <c r="E13" s="100"/>
      <c r="F13" s="101"/>
      <c r="G13" s="102"/>
      <c r="H13" s="137"/>
    </row>
    <row r="14" spans="1:8" ht="15.5">
      <c r="A14" s="153"/>
      <c r="B14" s="107"/>
      <c r="C14" s="100"/>
      <c r="D14" s="101"/>
      <c r="E14" s="100"/>
      <c r="F14" s="101"/>
      <c r="G14" s="102"/>
      <c r="H14" s="137"/>
    </row>
    <row r="15" spans="1:8" ht="77.5">
      <c r="A15" s="153"/>
      <c r="B15" s="107" t="s">
        <v>92</v>
      </c>
      <c r="C15" s="100"/>
      <c r="D15" s="101"/>
      <c r="E15" s="100"/>
      <c r="F15" s="101"/>
      <c r="G15" s="102"/>
      <c r="H15" s="137"/>
    </row>
    <row r="16" spans="1:8" ht="15.5">
      <c r="A16" s="153"/>
      <c r="B16" s="107"/>
      <c r="C16" s="100"/>
      <c r="D16" s="101"/>
      <c r="E16" s="100"/>
      <c r="F16" s="101"/>
      <c r="G16" s="102"/>
      <c r="H16" s="137"/>
    </row>
    <row r="17" spans="1:8" ht="46.5">
      <c r="A17" s="153"/>
      <c r="B17" s="107" t="s">
        <v>93</v>
      </c>
      <c r="C17" s="100"/>
      <c r="D17" s="101"/>
      <c r="E17" s="100"/>
      <c r="F17" s="101"/>
      <c r="G17" s="102"/>
      <c r="H17" s="137"/>
    </row>
    <row r="18" spans="1:8" ht="15.5">
      <c r="A18" s="153"/>
      <c r="B18" s="108"/>
      <c r="C18" s="100"/>
      <c r="D18" s="101"/>
      <c r="E18" s="100"/>
      <c r="F18" s="101"/>
      <c r="G18" s="102"/>
      <c r="H18" s="137"/>
    </row>
    <row r="19" spans="1:8" ht="15.5">
      <c r="A19" s="153"/>
      <c r="B19" s="109" t="s">
        <v>94</v>
      </c>
      <c r="C19" s="100"/>
      <c r="D19" s="101"/>
      <c r="E19" s="100"/>
      <c r="F19" s="101"/>
      <c r="G19" s="102"/>
      <c r="H19" s="137"/>
    </row>
    <row r="20" spans="1:8" ht="15.5">
      <c r="A20" s="153"/>
      <c r="B20" s="110"/>
      <c r="C20" s="100"/>
      <c r="D20" s="101"/>
      <c r="E20" s="100"/>
      <c r="F20" s="101"/>
      <c r="G20" s="102"/>
      <c r="H20" s="137"/>
    </row>
    <row r="21" spans="1:8" ht="31">
      <c r="A21" s="153"/>
      <c r="B21" s="110" t="s">
        <v>95</v>
      </c>
      <c r="C21" s="100"/>
      <c r="D21" s="101"/>
      <c r="E21" s="100"/>
      <c r="F21" s="101"/>
      <c r="G21" s="102"/>
      <c r="H21" s="137"/>
    </row>
    <row r="22" spans="1:8" ht="15.5">
      <c r="A22" s="153"/>
      <c r="B22" s="110"/>
      <c r="C22" s="100"/>
      <c r="D22" s="101"/>
      <c r="E22" s="100"/>
      <c r="F22" s="101"/>
      <c r="G22" s="102"/>
      <c r="H22" s="137"/>
    </row>
    <row r="23" spans="1:8" ht="15.5">
      <c r="A23" s="153"/>
      <c r="B23" s="110" t="s">
        <v>96</v>
      </c>
      <c r="C23" s="100"/>
      <c r="D23" s="101"/>
      <c r="E23" s="100"/>
      <c r="F23" s="101"/>
      <c r="G23" s="102"/>
      <c r="H23" s="137"/>
    </row>
    <row r="24" spans="1:8" ht="15.5">
      <c r="A24" s="153"/>
      <c r="B24" s="110"/>
      <c r="C24" s="100"/>
      <c r="D24" s="101"/>
      <c r="E24" s="100"/>
      <c r="F24" s="101"/>
      <c r="G24" s="102"/>
      <c r="H24" s="137"/>
    </row>
    <row r="25" spans="1:8" ht="15.5">
      <c r="A25" s="153"/>
      <c r="B25" s="111" t="s">
        <v>97</v>
      </c>
      <c r="C25" s="100"/>
      <c r="D25" s="101"/>
      <c r="E25" s="100"/>
      <c r="F25" s="101"/>
      <c r="G25" s="102"/>
      <c r="H25" s="137"/>
    </row>
    <row r="26" spans="1:8" ht="15.5">
      <c r="A26" s="153"/>
      <c r="B26" s="111"/>
      <c r="C26" s="100"/>
      <c r="D26" s="101"/>
      <c r="E26" s="100"/>
      <c r="F26" s="101"/>
      <c r="G26" s="102"/>
      <c r="H26" s="137"/>
    </row>
    <row r="27" spans="1:8" ht="139.5">
      <c r="A27" s="153"/>
      <c r="B27" s="110" t="s">
        <v>98</v>
      </c>
      <c r="C27" s="100"/>
      <c r="D27" s="101"/>
      <c r="E27" s="100"/>
      <c r="F27" s="101"/>
      <c r="G27" s="102"/>
      <c r="H27" s="137"/>
    </row>
    <row r="28" spans="1:8" ht="15.5">
      <c r="A28" s="153"/>
      <c r="B28" s="110"/>
      <c r="C28" s="100"/>
      <c r="D28" s="101"/>
      <c r="E28" s="100"/>
      <c r="F28" s="101"/>
      <c r="G28" s="102"/>
      <c r="H28" s="137"/>
    </row>
    <row r="29" spans="1:8" ht="15.5">
      <c r="A29" s="153"/>
      <c r="B29" s="109" t="s">
        <v>99</v>
      </c>
      <c r="C29" s="100"/>
      <c r="D29" s="101"/>
      <c r="E29" s="100"/>
      <c r="F29" s="101"/>
      <c r="G29" s="102"/>
      <c r="H29" s="137"/>
    </row>
    <row r="30" spans="1:8" ht="15.5">
      <c r="A30" s="153"/>
      <c r="B30" s="109"/>
      <c r="C30" s="100"/>
      <c r="D30" s="101"/>
      <c r="E30" s="100"/>
      <c r="F30" s="101"/>
      <c r="G30" s="102"/>
      <c r="H30" s="137"/>
    </row>
    <row r="31" spans="1:8" ht="49.5" customHeight="1">
      <c r="A31" s="153"/>
      <c r="B31" s="110" t="s">
        <v>100</v>
      </c>
      <c r="C31" s="100"/>
      <c r="D31" s="101"/>
      <c r="E31" s="100"/>
      <c r="F31" s="101"/>
      <c r="G31" s="102"/>
      <c r="H31" s="137"/>
    </row>
    <row r="32" spans="1:8" ht="15.5">
      <c r="A32" s="153"/>
      <c r="B32" s="110"/>
      <c r="C32" s="100"/>
      <c r="D32" s="101"/>
      <c r="E32" s="100"/>
      <c r="F32" s="101"/>
      <c r="G32" s="102"/>
      <c r="H32" s="137"/>
    </row>
    <row r="33" spans="1:8" ht="15.5">
      <c r="A33" s="153"/>
      <c r="B33" s="109" t="s">
        <v>101</v>
      </c>
      <c r="C33" s="100"/>
      <c r="D33" s="101"/>
      <c r="E33" s="100"/>
      <c r="F33" s="101"/>
      <c r="G33" s="102"/>
      <c r="H33" s="137"/>
    </row>
    <row r="34" spans="1:8" ht="15.5">
      <c r="A34" s="153"/>
      <c r="B34" s="109"/>
      <c r="C34" s="100"/>
      <c r="D34" s="101"/>
      <c r="E34" s="100"/>
      <c r="F34" s="101"/>
      <c r="G34" s="102"/>
      <c r="H34" s="137"/>
    </row>
    <row r="35" spans="1:8" ht="62">
      <c r="A35" s="153"/>
      <c r="B35" s="110" t="s">
        <v>187</v>
      </c>
      <c r="C35" s="100"/>
      <c r="D35" s="101"/>
      <c r="E35" s="100"/>
      <c r="F35" s="101"/>
      <c r="G35" s="102"/>
      <c r="H35" s="137"/>
    </row>
    <row r="36" spans="1:8" ht="15.5">
      <c r="A36" s="153"/>
      <c r="B36" s="110"/>
      <c r="C36" s="100"/>
      <c r="D36" s="101"/>
      <c r="E36" s="100"/>
      <c r="F36" s="101"/>
      <c r="G36" s="102"/>
      <c r="H36" s="137"/>
    </row>
    <row r="37" spans="1:8" ht="15.5">
      <c r="A37" s="153"/>
      <c r="B37" s="109" t="s">
        <v>102</v>
      </c>
      <c r="C37" s="100"/>
      <c r="D37" s="101"/>
      <c r="E37" s="100"/>
      <c r="F37" s="101"/>
      <c r="G37" s="102"/>
      <c r="H37" s="137"/>
    </row>
    <row r="38" spans="1:8" ht="15.5">
      <c r="A38" s="153"/>
      <c r="B38" s="109"/>
      <c r="C38" s="100"/>
      <c r="D38" s="101"/>
      <c r="E38" s="100"/>
      <c r="F38" s="101"/>
      <c r="G38" s="102"/>
      <c r="H38" s="137"/>
    </row>
    <row r="39" spans="1:8" ht="62">
      <c r="A39" s="153"/>
      <c r="B39" s="110" t="s">
        <v>103</v>
      </c>
      <c r="C39" s="100"/>
      <c r="D39" s="101"/>
      <c r="E39" s="100"/>
      <c r="F39" s="101"/>
      <c r="G39" s="102"/>
      <c r="H39" s="137"/>
    </row>
    <row r="40" spans="1:8">
      <c r="A40" s="153"/>
      <c r="B40" s="99"/>
      <c r="C40" s="100"/>
      <c r="D40" s="101"/>
      <c r="E40" s="100"/>
      <c r="F40" s="101"/>
      <c r="G40" s="102"/>
      <c r="H40" s="137"/>
    </row>
    <row r="41" spans="1:8" ht="18">
      <c r="A41" s="153"/>
      <c r="B41" s="112" t="s">
        <v>104</v>
      </c>
      <c r="C41" s="113"/>
      <c r="D41" s="114"/>
      <c r="E41" s="113"/>
      <c r="F41" s="114"/>
      <c r="G41" s="115"/>
      <c r="H41" s="138"/>
    </row>
    <row r="42" spans="1:8" ht="18">
      <c r="A42" s="153"/>
      <c r="B42" s="112"/>
      <c r="C42" s="113"/>
      <c r="D42" s="114"/>
      <c r="E42" s="113"/>
      <c r="F42" s="114"/>
      <c r="G42" s="115"/>
      <c r="H42" s="138"/>
    </row>
    <row r="43" spans="1:8" ht="31">
      <c r="A43" s="153"/>
      <c r="B43" s="111" t="s">
        <v>105</v>
      </c>
      <c r="C43" s="113"/>
      <c r="D43" s="114"/>
      <c r="E43" s="113"/>
      <c r="F43" s="114"/>
      <c r="G43" s="115"/>
      <c r="H43" s="138"/>
    </row>
    <row r="44" spans="1:8" ht="15.5">
      <c r="A44" s="153"/>
      <c r="B44" s="116" t="s">
        <v>106</v>
      </c>
      <c r="C44" s="113"/>
      <c r="D44" s="114"/>
      <c r="E44" s="113"/>
      <c r="F44" s="114"/>
      <c r="G44" s="115"/>
      <c r="H44" s="138"/>
    </row>
    <row r="45" spans="1:8" ht="15.5">
      <c r="A45" s="153"/>
      <c r="B45" s="107" t="s">
        <v>107</v>
      </c>
      <c r="C45" s="117"/>
      <c r="D45" s="118"/>
      <c r="E45" s="113"/>
      <c r="F45" s="114"/>
      <c r="G45" s="115"/>
      <c r="H45" s="138"/>
    </row>
    <row r="46" spans="1:8" ht="15.5">
      <c r="A46" s="153"/>
      <c r="B46" s="107" t="s">
        <v>108</v>
      </c>
      <c r="C46" s="117"/>
      <c r="D46" s="118"/>
      <c r="E46" s="113"/>
      <c r="F46" s="114"/>
      <c r="G46" s="115"/>
      <c r="H46" s="138"/>
    </row>
    <row r="47" spans="1:8" ht="15.5">
      <c r="A47" s="153"/>
      <c r="B47" s="107" t="s">
        <v>109</v>
      </c>
      <c r="C47" s="117"/>
      <c r="D47" s="118"/>
      <c r="E47" s="113"/>
      <c r="F47" s="114"/>
      <c r="G47" s="115"/>
      <c r="H47" s="138"/>
    </row>
    <row r="48" spans="1:8" ht="15.5">
      <c r="A48" s="153"/>
      <c r="B48" s="107" t="s">
        <v>110</v>
      </c>
      <c r="C48" s="117"/>
      <c r="D48" s="118"/>
      <c r="E48" s="113"/>
      <c r="F48" s="114"/>
      <c r="G48" s="115"/>
      <c r="H48" s="138"/>
    </row>
    <row r="49" spans="1:8" ht="15.5">
      <c r="A49" s="153"/>
      <c r="B49" s="107" t="s">
        <v>111</v>
      </c>
      <c r="C49" s="117"/>
      <c r="D49" s="118"/>
      <c r="E49" s="113"/>
      <c r="F49" s="114"/>
      <c r="G49" s="115"/>
      <c r="H49" s="138"/>
    </row>
    <row r="50" spans="1:8" ht="15.5">
      <c r="A50" s="153"/>
      <c r="B50" s="107" t="s">
        <v>112</v>
      </c>
      <c r="C50" s="117"/>
      <c r="D50" s="118"/>
      <c r="E50" s="113"/>
      <c r="F50" s="114"/>
      <c r="G50" s="115"/>
      <c r="H50" s="138"/>
    </row>
    <row r="51" spans="1:8" ht="15.5">
      <c r="A51" s="153"/>
      <c r="B51" s="107" t="s">
        <v>113</v>
      </c>
      <c r="C51" s="117"/>
      <c r="D51" s="118"/>
      <c r="E51" s="113"/>
      <c r="F51" s="114"/>
      <c r="G51" s="115"/>
      <c r="H51" s="138"/>
    </row>
    <row r="52" spans="1:8" ht="15.5">
      <c r="A52" s="153"/>
      <c r="B52" s="107" t="s">
        <v>114</v>
      </c>
      <c r="C52" s="117"/>
      <c r="D52" s="118"/>
      <c r="E52" s="113"/>
      <c r="F52" s="114"/>
      <c r="G52" s="115"/>
      <c r="H52" s="138"/>
    </row>
    <row r="53" spans="1:8" ht="15.5">
      <c r="A53" s="153"/>
      <c r="B53" s="107" t="s">
        <v>115</v>
      </c>
      <c r="C53" s="117"/>
      <c r="D53" s="118"/>
      <c r="E53" s="113"/>
      <c r="F53" s="114"/>
      <c r="G53" s="115"/>
      <c r="H53" s="138"/>
    </row>
    <row r="54" spans="1:8" ht="15.5">
      <c r="A54" s="153"/>
      <c r="B54" s="107" t="s">
        <v>116</v>
      </c>
      <c r="C54" s="117"/>
      <c r="D54" s="118"/>
      <c r="E54" s="113"/>
      <c r="F54" s="114"/>
      <c r="G54" s="115"/>
      <c r="H54" s="138"/>
    </row>
    <row r="55" spans="1:8" ht="15.5">
      <c r="A55" s="153"/>
      <c r="B55" s="107" t="s">
        <v>117</v>
      </c>
      <c r="C55" s="117"/>
      <c r="D55" s="118"/>
      <c r="E55" s="113"/>
      <c r="F55" s="114"/>
      <c r="G55" s="115"/>
      <c r="H55" s="138"/>
    </row>
    <row r="56" spans="1:8" ht="15.5">
      <c r="A56" s="153"/>
      <c r="B56" s="107" t="s">
        <v>118</v>
      </c>
      <c r="C56" s="117"/>
      <c r="D56" s="118"/>
      <c r="E56" s="113"/>
      <c r="F56" s="114"/>
      <c r="G56" s="115"/>
      <c r="H56" s="138"/>
    </row>
    <row r="57" spans="1:8" ht="15.5">
      <c r="A57" s="153"/>
      <c r="B57" s="107" t="s">
        <v>119</v>
      </c>
      <c r="C57" s="117"/>
      <c r="D57" s="118"/>
      <c r="E57" s="113"/>
      <c r="F57" s="114"/>
      <c r="G57" s="115"/>
      <c r="H57" s="138"/>
    </row>
    <row r="58" spans="1:8" ht="15.5">
      <c r="A58" s="153"/>
      <c r="B58" s="107" t="s">
        <v>120</v>
      </c>
      <c r="C58" s="117"/>
      <c r="D58" s="118"/>
      <c r="E58" s="113"/>
      <c r="F58" s="114"/>
      <c r="G58" s="115"/>
      <c r="H58" s="138"/>
    </row>
    <row r="59" spans="1:8" ht="15.5">
      <c r="A59" s="153"/>
      <c r="B59" s="107" t="s">
        <v>121</v>
      </c>
      <c r="C59" s="117"/>
      <c r="D59" s="118"/>
      <c r="E59" s="113"/>
      <c r="F59" s="114"/>
      <c r="G59" s="115"/>
      <c r="H59" s="138"/>
    </row>
    <row r="60" spans="1:8" ht="15.5">
      <c r="A60" s="153"/>
      <c r="B60" s="107" t="s">
        <v>122</v>
      </c>
      <c r="C60" s="117"/>
      <c r="D60" s="118"/>
      <c r="E60" s="113"/>
      <c r="F60" s="114"/>
      <c r="G60" s="115"/>
      <c r="H60" s="138"/>
    </row>
    <row r="61" spans="1:8" ht="15.5">
      <c r="A61" s="153"/>
      <c r="B61" s="107" t="s">
        <v>123</v>
      </c>
      <c r="C61" s="117"/>
      <c r="D61" s="118"/>
      <c r="E61" s="113"/>
      <c r="F61" s="114"/>
      <c r="G61" s="115"/>
      <c r="H61" s="138"/>
    </row>
    <row r="62" spans="1:8" ht="15.5">
      <c r="A62" s="153"/>
      <c r="B62" s="107" t="s">
        <v>124</v>
      </c>
      <c r="C62" s="117"/>
      <c r="D62" s="118"/>
      <c r="E62" s="113"/>
      <c r="F62" s="114"/>
      <c r="G62" s="115"/>
      <c r="H62" s="138"/>
    </row>
    <row r="63" spans="1:8" ht="15.5">
      <c r="A63" s="153"/>
      <c r="B63" s="107" t="s">
        <v>125</v>
      </c>
      <c r="C63" s="117"/>
      <c r="D63" s="118"/>
      <c r="E63" s="113"/>
      <c r="F63" s="114"/>
      <c r="G63" s="115"/>
      <c r="H63" s="138"/>
    </row>
    <row r="64" spans="1:8" ht="15.5">
      <c r="A64" s="153"/>
      <c r="B64" s="107" t="s">
        <v>126</v>
      </c>
      <c r="C64" s="117"/>
      <c r="D64" s="118"/>
      <c r="E64" s="113"/>
      <c r="F64" s="114"/>
      <c r="G64" s="115"/>
      <c r="H64" s="138"/>
    </row>
    <row r="65" spans="1:8" ht="15.5">
      <c r="A65" s="153"/>
      <c r="B65" s="107" t="s">
        <v>127</v>
      </c>
      <c r="C65" s="117"/>
      <c r="D65" s="118"/>
      <c r="E65" s="113"/>
      <c r="F65" s="114"/>
      <c r="G65" s="115"/>
      <c r="H65" s="138"/>
    </row>
    <row r="66" spans="1:8" ht="15.5">
      <c r="A66" s="153"/>
      <c r="B66" s="107" t="s">
        <v>128</v>
      </c>
      <c r="C66" s="117"/>
      <c r="D66" s="118"/>
      <c r="E66" s="113"/>
      <c r="F66" s="114"/>
      <c r="G66" s="115"/>
      <c r="H66" s="138"/>
    </row>
    <row r="67" spans="1:8" ht="15.5">
      <c r="A67" s="153"/>
      <c r="B67" s="107" t="s">
        <v>129</v>
      </c>
      <c r="C67" s="117"/>
      <c r="D67" s="118"/>
      <c r="E67" s="113"/>
      <c r="F67" s="114"/>
      <c r="G67" s="115"/>
      <c r="H67" s="138"/>
    </row>
    <row r="68" spans="1:8" ht="15.5">
      <c r="A68" s="153"/>
      <c r="B68" s="107" t="s">
        <v>130</v>
      </c>
      <c r="C68" s="117"/>
      <c r="D68" s="118"/>
      <c r="E68" s="113"/>
      <c r="F68" s="114"/>
      <c r="G68" s="115"/>
      <c r="H68" s="138"/>
    </row>
    <row r="69" spans="1:8" ht="15.5">
      <c r="A69" s="153"/>
      <c r="B69" s="107" t="s">
        <v>131</v>
      </c>
      <c r="C69" s="117"/>
      <c r="D69" s="118"/>
      <c r="E69" s="113"/>
      <c r="F69" s="114"/>
      <c r="G69" s="115"/>
      <c r="H69" s="138"/>
    </row>
    <row r="70" spans="1:8" ht="15.5">
      <c r="A70" s="153"/>
      <c r="B70" s="107" t="s">
        <v>132</v>
      </c>
      <c r="C70" s="117"/>
      <c r="D70" s="118"/>
      <c r="E70" s="113"/>
      <c r="F70" s="114"/>
      <c r="G70" s="115"/>
      <c r="H70" s="138"/>
    </row>
    <row r="71" spans="1:8" ht="15.5">
      <c r="A71" s="153"/>
      <c r="B71" s="107" t="s">
        <v>133</v>
      </c>
      <c r="C71" s="117"/>
      <c r="D71" s="118"/>
      <c r="E71" s="113"/>
      <c r="F71" s="114"/>
      <c r="G71" s="115"/>
      <c r="H71" s="138"/>
    </row>
    <row r="72" spans="1:8" ht="16">
      <c r="A72" s="153"/>
      <c r="B72" s="119"/>
      <c r="C72" s="117"/>
      <c r="D72" s="118"/>
      <c r="E72" s="113"/>
      <c r="F72" s="114"/>
      <c r="G72" s="115"/>
      <c r="H72" s="138"/>
    </row>
    <row r="73" spans="1:8" ht="16">
      <c r="A73" s="153"/>
      <c r="B73" s="120" t="s">
        <v>134</v>
      </c>
      <c r="C73" s="117"/>
      <c r="D73" s="118"/>
      <c r="E73" s="113"/>
      <c r="F73" s="114"/>
      <c r="G73" s="115"/>
      <c r="H73" s="138"/>
    </row>
    <row r="74" spans="1:8" ht="16">
      <c r="A74" s="153"/>
      <c r="B74" s="120"/>
      <c r="C74" s="117"/>
      <c r="D74" s="118"/>
      <c r="E74" s="113"/>
      <c r="F74" s="114"/>
      <c r="G74" s="115"/>
      <c r="H74" s="138"/>
    </row>
    <row r="75" spans="1:8" ht="31">
      <c r="A75" s="153"/>
      <c r="B75" s="111" t="s">
        <v>135</v>
      </c>
      <c r="C75" s="117"/>
      <c r="D75" s="118"/>
      <c r="E75" s="113"/>
      <c r="F75" s="114"/>
      <c r="G75" s="115"/>
      <c r="H75" s="138"/>
    </row>
    <row r="76" spans="1:8" ht="15.5">
      <c r="A76" s="153"/>
      <c r="B76" s="111"/>
      <c r="C76" s="117"/>
      <c r="D76" s="118"/>
      <c r="E76" s="113"/>
      <c r="F76" s="114"/>
      <c r="G76" s="115"/>
      <c r="H76" s="138"/>
    </row>
    <row r="77" spans="1:8" ht="15.5">
      <c r="A77" s="153"/>
      <c r="B77" s="107" t="s">
        <v>136</v>
      </c>
      <c r="C77" s="117"/>
      <c r="D77" s="118"/>
      <c r="E77" s="113"/>
      <c r="F77" s="114"/>
      <c r="G77" s="115"/>
      <c r="H77" s="138"/>
    </row>
    <row r="78" spans="1:8" ht="15.5">
      <c r="A78" s="153"/>
      <c r="B78" s="121" t="s">
        <v>137</v>
      </c>
      <c r="C78" s="117"/>
      <c r="D78" s="118"/>
      <c r="E78" s="113"/>
      <c r="F78" s="114"/>
      <c r="G78" s="115"/>
      <c r="H78" s="138"/>
    </row>
    <row r="79" spans="1:8" ht="16">
      <c r="A79" s="153"/>
      <c r="B79" s="119"/>
      <c r="C79" s="117"/>
      <c r="D79" s="118"/>
      <c r="E79" s="113"/>
      <c r="F79" s="114"/>
      <c r="G79" s="115"/>
      <c r="H79" s="138"/>
    </row>
    <row r="80" spans="1:8">
      <c r="A80" s="153">
        <v>1</v>
      </c>
      <c r="B80" s="122" t="s">
        <v>138</v>
      </c>
      <c r="C80" s="123" t="s">
        <v>71</v>
      </c>
      <c r="D80" s="122">
        <v>1</v>
      </c>
      <c r="E80" s="123">
        <v>1</v>
      </c>
      <c r="F80" s="122">
        <v>1</v>
      </c>
      <c r="G80" s="115" t="s">
        <v>181</v>
      </c>
      <c r="H80" s="138" t="s">
        <v>181</v>
      </c>
    </row>
    <row r="81" spans="1:8" ht="42">
      <c r="A81" s="153">
        <v>2</v>
      </c>
      <c r="B81" s="124" t="s">
        <v>139</v>
      </c>
      <c r="C81" s="123" t="s">
        <v>71</v>
      </c>
      <c r="D81" s="122">
        <v>1</v>
      </c>
      <c r="E81" s="123">
        <v>1</v>
      </c>
      <c r="F81" s="122">
        <v>1</v>
      </c>
      <c r="G81" s="115" t="s">
        <v>181</v>
      </c>
      <c r="H81" s="138" t="s">
        <v>181</v>
      </c>
    </row>
    <row r="82" spans="1:8">
      <c r="A82" s="153">
        <v>3</v>
      </c>
      <c r="B82" s="122" t="s">
        <v>140</v>
      </c>
      <c r="C82" s="123" t="s">
        <v>141</v>
      </c>
      <c r="D82" s="122">
        <f>SUM(D100:D109)</f>
        <v>28</v>
      </c>
      <c r="E82" s="123">
        <v>2</v>
      </c>
      <c r="F82" s="122">
        <v>4</v>
      </c>
      <c r="G82" s="115" t="s">
        <v>181</v>
      </c>
      <c r="H82" s="138" t="s">
        <v>181</v>
      </c>
    </row>
    <row r="83" spans="1:8">
      <c r="A83" s="153">
        <v>4</v>
      </c>
      <c r="B83" s="122" t="s">
        <v>142</v>
      </c>
      <c r="C83" s="123" t="s">
        <v>141</v>
      </c>
      <c r="D83" s="122">
        <f>D82</f>
        <v>28</v>
      </c>
      <c r="E83" s="123">
        <v>1</v>
      </c>
      <c r="F83" s="122">
        <v>1</v>
      </c>
      <c r="G83" s="115" t="s">
        <v>181</v>
      </c>
      <c r="H83" s="138" t="s">
        <v>181</v>
      </c>
    </row>
    <row r="84" spans="1:8">
      <c r="A84" s="153">
        <v>5</v>
      </c>
      <c r="B84" s="122" t="s">
        <v>143</v>
      </c>
      <c r="C84" s="123" t="s">
        <v>141</v>
      </c>
      <c r="D84" s="122">
        <f>D82</f>
        <v>28</v>
      </c>
      <c r="E84" s="123">
        <v>1</v>
      </c>
      <c r="F84" s="122">
        <v>3</v>
      </c>
      <c r="G84" s="115" t="s">
        <v>181</v>
      </c>
      <c r="H84" s="138" t="s">
        <v>181</v>
      </c>
    </row>
    <row r="85" spans="1:8">
      <c r="A85" s="153">
        <v>6</v>
      </c>
      <c r="B85" s="122" t="s">
        <v>144</v>
      </c>
      <c r="C85" s="123" t="s">
        <v>141</v>
      </c>
      <c r="D85" s="122">
        <f>D82</f>
        <v>28</v>
      </c>
      <c r="E85" s="123">
        <v>1</v>
      </c>
      <c r="F85" s="122">
        <v>1</v>
      </c>
      <c r="G85" s="115" t="s">
        <v>181</v>
      </c>
      <c r="H85" s="138" t="s">
        <v>181</v>
      </c>
    </row>
    <row r="86" spans="1:8">
      <c r="A86" s="153">
        <v>7</v>
      </c>
      <c r="B86" s="122" t="s">
        <v>145</v>
      </c>
      <c r="C86" s="123" t="s">
        <v>146</v>
      </c>
      <c r="D86" s="122">
        <f>D82</f>
        <v>28</v>
      </c>
      <c r="E86" s="123">
        <v>1</v>
      </c>
      <c r="F86" s="122">
        <v>1</v>
      </c>
      <c r="G86" s="115" t="s">
        <v>181</v>
      </c>
      <c r="H86" s="138" t="s">
        <v>181</v>
      </c>
    </row>
    <row r="87" spans="1:8">
      <c r="A87" s="153">
        <v>8</v>
      </c>
      <c r="B87" s="122" t="s">
        <v>147</v>
      </c>
      <c r="C87" s="123" t="s">
        <v>71</v>
      </c>
      <c r="D87" s="122">
        <v>1</v>
      </c>
      <c r="E87" s="123">
        <v>1</v>
      </c>
      <c r="F87" s="122">
        <v>1</v>
      </c>
      <c r="G87" s="115" t="s">
        <v>181</v>
      </c>
      <c r="H87" s="138" t="s">
        <v>181</v>
      </c>
    </row>
    <row r="88" spans="1:8">
      <c r="A88" s="153"/>
      <c r="B88" s="114"/>
      <c r="C88" s="113"/>
      <c r="D88" s="114"/>
      <c r="E88" s="113"/>
      <c r="F88" s="114"/>
      <c r="G88" s="115"/>
      <c r="H88" s="138"/>
    </row>
    <row r="89" spans="1:8">
      <c r="A89" s="153"/>
      <c r="B89" s="125" t="s">
        <v>148</v>
      </c>
      <c r="C89" s="113"/>
      <c r="D89" s="114"/>
      <c r="E89" s="113"/>
      <c r="F89" s="114"/>
      <c r="G89" s="115"/>
      <c r="H89" s="138"/>
    </row>
    <row r="90" spans="1:8">
      <c r="A90" s="153"/>
      <c r="B90" s="114"/>
      <c r="C90" s="113"/>
      <c r="D90" s="114"/>
      <c r="E90" s="113"/>
      <c r="F90" s="114"/>
      <c r="G90" s="115"/>
      <c r="H90" s="138"/>
    </row>
    <row r="91" spans="1:8">
      <c r="A91" s="153">
        <v>9</v>
      </c>
      <c r="B91" s="122" t="s">
        <v>149</v>
      </c>
      <c r="C91" s="123" t="s">
        <v>150</v>
      </c>
      <c r="D91" s="122">
        <v>2</v>
      </c>
      <c r="E91" s="123">
        <v>1</v>
      </c>
      <c r="F91" s="122">
        <v>48</v>
      </c>
      <c r="G91" s="115" t="s">
        <v>181</v>
      </c>
      <c r="H91" s="138" t="s">
        <v>181</v>
      </c>
    </row>
    <row r="92" spans="1:8">
      <c r="A92" s="145">
        <v>10</v>
      </c>
      <c r="B92" s="122" t="s">
        <v>151</v>
      </c>
      <c r="C92" s="123" t="s">
        <v>150</v>
      </c>
      <c r="D92" s="122">
        <v>1</v>
      </c>
      <c r="E92" s="123">
        <v>1</v>
      </c>
      <c r="F92" s="122">
        <v>48</v>
      </c>
      <c r="G92" s="115" t="s">
        <v>181</v>
      </c>
      <c r="H92" s="138" t="s">
        <v>181</v>
      </c>
    </row>
    <row r="93" spans="1:8">
      <c r="A93" s="145"/>
      <c r="B93" s="122"/>
      <c r="C93" s="123"/>
      <c r="D93" s="122"/>
      <c r="E93" s="123"/>
      <c r="F93" s="122"/>
      <c r="G93" s="115"/>
      <c r="H93" s="138"/>
    </row>
    <row r="94" spans="1:8">
      <c r="A94" s="145"/>
      <c r="B94" s="125" t="s">
        <v>152</v>
      </c>
      <c r="C94" s="123"/>
      <c r="D94" s="114"/>
      <c r="E94" s="113"/>
      <c r="F94" s="114"/>
      <c r="G94" s="115"/>
      <c r="H94" s="138"/>
    </row>
    <row r="95" spans="1:8">
      <c r="A95" s="145"/>
      <c r="B95" s="114"/>
      <c r="C95" s="123"/>
      <c r="D95" s="114"/>
      <c r="E95" s="113"/>
      <c r="F95" s="114"/>
      <c r="G95" s="115"/>
      <c r="H95" s="138"/>
    </row>
    <row r="96" spans="1:8" ht="28">
      <c r="A96" s="145">
        <v>11</v>
      </c>
      <c r="B96" s="124" t="s">
        <v>153</v>
      </c>
      <c r="C96" s="123" t="s">
        <v>71</v>
      </c>
      <c r="D96" s="122">
        <v>1</v>
      </c>
      <c r="E96" s="123">
        <v>1</v>
      </c>
      <c r="F96" s="122">
        <v>1</v>
      </c>
      <c r="G96" s="115" t="s">
        <v>181</v>
      </c>
      <c r="H96" s="138" t="s">
        <v>181</v>
      </c>
    </row>
    <row r="97" spans="1:8">
      <c r="A97" s="145"/>
      <c r="B97" s="142"/>
      <c r="C97" s="122"/>
      <c r="D97" s="122"/>
      <c r="E97" s="123"/>
      <c r="F97" s="122"/>
      <c r="G97" s="115"/>
      <c r="H97" s="138"/>
    </row>
    <row r="98" spans="1:8">
      <c r="A98" s="145"/>
      <c r="B98" s="114"/>
      <c r="C98" s="113"/>
      <c r="D98" s="114"/>
      <c r="E98" s="113"/>
      <c r="F98" s="114"/>
      <c r="G98" s="115"/>
      <c r="H98" s="139"/>
    </row>
    <row r="99" spans="1:8" ht="18">
      <c r="A99" s="145"/>
      <c r="B99" s="112" t="s">
        <v>72</v>
      </c>
      <c r="C99" s="113"/>
      <c r="D99" s="114"/>
      <c r="E99" s="113"/>
      <c r="F99" s="114"/>
      <c r="G99" s="115"/>
      <c r="H99" s="139"/>
    </row>
    <row r="100" spans="1:8">
      <c r="A100" s="145">
        <v>12</v>
      </c>
      <c r="B100" s="122" t="s">
        <v>154</v>
      </c>
      <c r="C100" s="123" t="s">
        <v>155</v>
      </c>
      <c r="D100" s="122">
        <v>1</v>
      </c>
      <c r="E100" s="123">
        <v>173</v>
      </c>
      <c r="F100" s="122">
        <v>48</v>
      </c>
      <c r="G100" s="115" t="s">
        <v>181</v>
      </c>
      <c r="H100" s="138" t="s">
        <v>181</v>
      </c>
    </row>
    <row r="101" spans="1:8" ht="28">
      <c r="A101" s="145">
        <v>13</v>
      </c>
      <c r="B101" s="124" t="s">
        <v>156</v>
      </c>
      <c r="C101" s="123" t="s">
        <v>155</v>
      </c>
      <c r="D101" s="122">
        <v>1</v>
      </c>
      <c r="E101" s="123">
        <v>173</v>
      </c>
      <c r="F101" s="122">
        <v>48</v>
      </c>
      <c r="G101" s="115" t="s">
        <v>181</v>
      </c>
      <c r="H101" s="138" t="s">
        <v>181</v>
      </c>
    </row>
    <row r="102" spans="1:8" ht="28">
      <c r="A102" s="145">
        <v>14</v>
      </c>
      <c r="B102" s="124" t="s">
        <v>157</v>
      </c>
      <c r="C102" s="123" t="s">
        <v>155</v>
      </c>
      <c r="D102" s="122">
        <v>1</v>
      </c>
      <c r="E102" s="123">
        <v>173</v>
      </c>
      <c r="F102" s="122">
        <v>48</v>
      </c>
      <c r="G102" s="115" t="s">
        <v>181</v>
      </c>
      <c r="H102" s="138" t="s">
        <v>181</v>
      </c>
    </row>
    <row r="103" spans="1:8">
      <c r="A103" s="145">
        <v>15</v>
      </c>
      <c r="B103" s="124" t="s">
        <v>158</v>
      </c>
      <c r="C103" s="123" t="s">
        <v>155</v>
      </c>
      <c r="D103" s="122">
        <v>1</v>
      </c>
      <c r="E103" s="123">
        <v>173</v>
      </c>
      <c r="F103" s="122">
        <v>48</v>
      </c>
      <c r="G103" s="115" t="s">
        <v>181</v>
      </c>
      <c r="H103" s="138" t="s">
        <v>181</v>
      </c>
    </row>
    <row r="104" spans="1:8">
      <c r="A104" s="145">
        <v>16</v>
      </c>
      <c r="B104" s="122" t="s">
        <v>159</v>
      </c>
      <c r="C104" s="123" t="s">
        <v>155</v>
      </c>
      <c r="D104" s="122">
        <v>4</v>
      </c>
      <c r="E104" s="123">
        <v>173</v>
      </c>
      <c r="F104" s="122">
        <v>48</v>
      </c>
      <c r="G104" s="115" t="s">
        <v>181</v>
      </c>
      <c r="H104" s="138" t="s">
        <v>181</v>
      </c>
    </row>
    <row r="105" spans="1:8">
      <c r="A105" s="145">
        <v>17</v>
      </c>
      <c r="B105" s="122" t="s">
        <v>160</v>
      </c>
      <c r="C105" s="123" t="s">
        <v>155</v>
      </c>
      <c r="D105" s="122">
        <v>5</v>
      </c>
      <c r="E105" s="123">
        <v>173</v>
      </c>
      <c r="F105" s="122">
        <v>48</v>
      </c>
      <c r="G105" s="115" t="s">
        <v>181</v>
      </c>
      <c r="H105" s="138" t="s">
        <v>181</v>
      </c>
    </row>
    <row r="106" spans="1:8">
      <c r="A106" s="145">
        <v>18</v>
      </c>
      <c r="B106" s="122" t="s">
        <v>161</v>
      </c>
      <c r="C106" s="123" t="s">
        <v>155</v>
      </c>
      <c r="D106" s="122">
        <v>4</v>
      </c>
      <c r="E106" s="123">
        <v>173</v>
      </c>
      <c r="F106" s="122">
        <v>48</v>
      </c>
      <c r="G106" s="115" t="s">
        <v>181</v>
      </c>
      <c r="H106" s="138" t="s">
        <v>181</v>
      </c>
    </row>
    <row r="107" spans="1:8">
      <c r="A107" s="145">
        <v>19</v>
      </c>
      <c r="B107" s="122" t="s">
        <v>162</v>
      </c>
      <c r="C107" s="123" t="s">
        <v>155</v>
      </c>
      <c r="D107" s="122">
        <v>9</v>
      </c>
      <c r="E107" s="123">
        <v>173</v>
      </c>
      <c r="F107" s="122">
        <v>48</v>
      </c>
      <c r="G107" s="115" t="s">
        <v>181</v>
      </c>
      <c r="H107" s="138" t="s">
        <v>181</v>
      </c>
    </row>
    <row r="108" spans="1:8">
      <c r="A108" s="145">
        <v>20</v>
      </c>
      <c r="B108" s="122" t="s">
        <v>163</v>
      </c>
      <c r="C108" s="123" t="s">
        <v>155</v>
      </c>
      <c r="D108" s="122">
        <v>1</v>
      </c>
      <c r="E108" s="123">
        <v>173</v>
      </c>
      <c r="F108" s="122">
        <v>48</v>
      </c>
      <c r="G108" s="115" t="s">
        <v>181</v>
      </c>
      <c r="H108" s="138" t="s">
        <v>181</v>
      </c>
    </row>
    <row r="109" spans="1:8">
      <c r="A109" s="145">
        <v>21</v>
      </c>
      <c r="B109" s="122" t="s">
        <v>164</v>
      </c>
      <c r="C109" s="123" t="s">
        <v>155</v>
      </c>
      <c r="D109" s="122">
        <v>1</v>
      </c>
      <c r="E109" s="123">
        <v>173</v>
      </c>
      <c r="F109" s="122">
        <v>48</v>
      </c>
      <c r="G109" s="115" t="s">
        <v>181</v>
      </c>
      <c r="H109" s="138" t="s">
        <v>181</v>
      </c>
    </row>
    <row r="110" spans="1:8" ht="42">
      <c r="A110" s="145">
        <v>22</v>
      </c>
      <c r="B110" s="124" t="s">
        <v>165</v>
      </c>
      <c r="C110" s="123" t="s">
        <v>155</v>
      </c>
      <c r="D110" s="122">
        <v>4</v>
      </c>
      <c r="E110" s="123">
        <v>30</v>
      </c>
      <c r="F110" s="122">
        <v>48</v>
      </c>
      <c r="G110" s="115" t="s">
        <v>181</v>
      </c>
      <c r="H110" s="138" t="s">
        <v>181</v>
      </c>
    </row>
    <row r="111" spans="1:8">
      <c r="A111" s="145"/>
      <c r="B111" s="124"/>
      <c r="C111" s="123"/>
      <c r="D111" s="142"/>
      <c r="E111" s="142"/>
      <c r="F111" s="142"/>
      <c r="G111" s="130"/>
      <c r="H111" s="138"/>
    </row>
    <row r="112" spans="1:8" ht="36">
      <c r="A112" s="145"/>
      <c r="B112" s="126" t="s">
        <v>166</v>
      </c>
      <c r="C112" s="113"/>
      <c r="D112" s="143"/>
      <c r="E112" s="143"/>
      <c r="F112" s="143"/>
      <c r="G112" s="144"/>
      <c r="H112" s="139"/>
    </row>
    <row r="113" spans="1:8">
      <c r="A113" s="145"/>
      <c r="B113" s="114"/>
      <c r="C113" s="113"/>
      <c r="D113" s="114"/>
      <c r="E113" s="113"/>
      <c r="F113" s="114"/>
      <c r="G113" s="115"/>
      <c r="H113" s="139"/>
    </row>
    <row r="114" spans="1:8">
      <c r="A114" s="145">
        <v>23</v>
      </c>
      <c r="B114" s="122" t="s">
        <v>167</v>
      </c>
      <c r="C114" s="123" t="s">
        <v>155</v>
      </c>
      <c r="D114" s="122">
        <v>2</v>
      </c>
      <c r="E114" s="123">
        <f>ROUND(2*21.6,0)</f>
        <v>43</v>
      </c>
      <c r="F114" s="122">
        <v>48</v>
      </c>
      <c r="G114" s="115" t="s">
        <v>181</v>
      </c>
      <c r="H114" s="138" t="s">
        <v>181</v>
      </c>
    </row>
    <row r="115" spans="1:8">
      <c r="A115" s="145">
        <v>24</v>
      </c>
      <c r="B115" s="122" t="s">
        <v>159</v>
      </c>
      <c r="C115" s="123" t="s">
        <v>155</v>
      </c>
      <c r="D115" s="122">
        <v>1</v>
      </c>
      <c r="E115" s="123">
        <f>ROUND(4*21.6,0)</f>
        <v>86</v>
      </c>
      <c r="F115" s="122">
        <v>48</v>
      </c>
      <c r="G115" s="115" t="s">
        <v>181</v>
      </c>
      <c r="H115" s="138" t="s">
        <v>181</v>
      </c>
    </row>
    <row r="116" spans="1:8">
      <c r="A116" s="145">
        <v>25</v>
      </c>
      <c r="B116" s="122" t="s">
        <v>160</v>
      </c>
      <c r="C116" s="123" t="s">
        <v>155</v>
      </c>
      <c r="D116" s="122">
        <v>1</v>
      </c>
      <c r="E116" s="123">
        <f t="shared" ref="E116:E118" si="0">ROUND(4*21.6,0)</f>
        <v>86</v>
      </c>
      <c r="F116" s="122">
        <v>48</v>
      </c>
      <c r="G116" s="115" t="s">
        <v>181</v>
      </c>
      <c r="H116" s="138" t="s">
        <v>181</v>
      </c>
    </row>
    <row r="117" spans="1:8">
      <c r="A117" s="145">
        <v>26</v>
      </c>
      <c r="B117" s="122" t="s">
        <v>161</v>
      </c>
      <c r="C117" s="123" t="s">
        <v>155</v>
      </c>
      <c r="D117" s="122">
        <v>1</v>
      </c>
      <c r="E117" s="123">
        <f t="shared" si="0"/>
        <v>86</v>
      </c>
      <c r="F117" s="122">
        <v>48</v>
      </c>
      <c r="G117" s="115" t="s">
        <v>181</v>
      </c>
      <c r="H117" s="138" t="s">
        <v>181</v>
      </c>
    </row>
    <row r="118" spans="1:8">
      <c r="A118" s="145">
        <v>27</v>
      </c>
      <c r="B118" s="122" t="s">
        <v>162</v>
      </c>
      <c r="C118" s="123" t="s">
        <v>155</v>
      </c>
      <c r="D118" s="122">
        <v>2</v>
      </c>
      <c r="E118" s="123">
        <f t="shared" si="0"/>
        <v>86</v>
      </c>
      <c r="F118" s="122">
        <v>48</v>
      </c>
      <c r="G118" s="115" t="s">
        <v>181</v>
      </c>
      <c r="H118" s="138" t="s">
        <v>181</v>
      </c>
    </row>
    <row r="119" spans="1:8">
      <c r="A119" s="145">
        <v>28</v>
      </c>
      <c r="B119" s="122" t="s">
        <v>163</v>
      </c>
      <c r="C119" s="123" t="s">
        <v>155</v>
      </c>
      <c r="D119" s="122">
        <v>1</v>
      </c>
      <c r="E119" s="123">
        <f>ROUND(2*21.6,0)</f>
        <v>43</v>
      </c>
      <c r="F119" s="122">
        <v>48</v>
      </c>
      <c r="G119" s="115" t="s">
        <v>181</v>
      </c>
      <c r="H119" s="138" t="s">
        <v>181</v>
      </c>
    </row>
    <row r="120" spans="1:8">
      <c r="A120" s="145">
        <v>29</v>
      </c>
      <c r="B120" s="122" t="s">
        <v>164</v>
      </c>
      <c r="C120" s="123" t="s">
        <v>155</v>
      </c>
      <c r="D120" s="122">
        <v>1</v>
      </c>
      <c r="E120" s="123">
        <f>ROUND(2*21.6,0)</f>
        <v>43</v>
      </c>
      <c r="F120" s="122">
        <v>48</v>
      </c>
      <c r="G120" s="115" t="s">
        <v>181</v>
      </c>
      <c r="H120" s="138" t="s">
        <v>181</v>
      </c>
    </row>
    <row r="121" spans="1:8">
      <c r="A121" s="145"/>
      <c r="B121" s="114"/>
      <c r="C121" s="113"/>
      <c r="D121" s="114"/>
      <c r="E121" s="113"/>
      <c r="F121" s="114"/>
      <c r="G121" s="115"/>
      <c r="H121" s="139"/>
    </row>
    <row r="122" spans="1:8" ht="36">
      <c r="A122" s="145"/>
      <c r="B122" s="126" t="s">
        <v>168</v>
      </c>
      <c r="C122" s="127"/>
      <c r="D122" s="127"/>
      <c r="E122" s="127"/>
      <c r="F122" s="127"/>
      <c r="G122" s="128"/>
      <c r="H122" s="139"/>
    </row>
    <row r="123" spans="1:8" ht="18">
      <c r="A123" s="145"/>
      <c r="B123" s="126"/>
      <c r="C123" s="129"/>
      <c r="D123" s="127"/>
      <c r="E123" s="127"/>
      <c r="F123" s="127"/>
      <c r="G123" s="128"/>
      <c r="H123" s="139"/>
    </row>
    <row r="124" spans="1:8">
      <c r="A124" s="145">
        <v>29</v>
      </c>
      <c r="B124" s="124" t="s">
        <v>169</v>
      </c>
      <c r="C124" s="123" t="s">
        <v>155</v>
      </c>
      <c r="D124" s="122">
        <v>1</v>
      </c>
      <c r="E124" s="122">
        <f>(8*4)</f>
        <v>32</v>
      </c>
      <c r="F124" s="122">
        <v>48</v>
      </c>
      <c r="G124" s="115" t="s">
        <v>181</v>
      </c>
      <c r="H124" s="138" t="s">
        <v>181</v>
      </c>
    </row>
    <row r="125" spans="1:8">
      <c r="A125" s="145">
        <v>30</v>
      </c>
      <c r="B125" s="122" t="s">
        <v>170</v>
      </c>
      <c r="C125" s="123" t="s">
        <v>155</v>
      </c>
      <c r="D125" s="122">
        <v>1</v>
      </c>
      <c r="E125" s="123">
        <f>(8*4)</f>
        <v>32</v>
      </c>
      <c r="F125" s="122">
        <v>48</v>
      </c>
      <c r="G125" s="115" t="s">
        <v>181</v>
      </c>
      <c r="H125" s="138" t="s">
        <v>181</v>
      </c>
    </row>
    <row r="126" spans="1:8">
      <c r="A126" s="145">
        <v>31</v>
      </c>
      <c r="B126" s="122" t="s">
        <v>159</v>
      </c>
      <c r="C126" s="123" t="s">
        <v>155</v>
      </c>
      <c r="D126" s="122">
        <v>1</v>
      </c>
      <c r="E126" s="123">
        <f>ROUND(2*21.6,0)</f>
        <v>43</v>
      </c>
      <c r="F126" s="122">
        <v>48</v>
      </c>
      <c r="G126" s="115" t="s">
        <v>181</v>
      </c>
      <c r="H126" s="138" t="s">
        <v>181</v>
      </c>
    </row>
    <row r="127" spans="1:8">
      <c r="A127" s="145">
        <v>32</v>
      </c>
      <c r="B127" s="122" t="s">
        <v>160</v>
      </c>
      <c r="C127" s="123" t="s">
        <v>155</v>
      </c>
      <c r="D127" s="122">
        <v>1</v>
      </c>
      <c r="E127" s="123">
        <f>ROUND(2*21.6,0)</f>
        <v>43</v>
      </c>
      <c r="F127" s="122">
        <v>48</v>
      </c>
      <c r="G127" s="115" t="s">
        <v>181</v>
      </c>
      <c r="H127" s="138" t="s">
        <v>181</v>
      </c>
    </row>
    <row r="128" spans="1:8">
      <c r="A128" s="145">
        <v>33</v>
      </c>
      <c r="B128" s="122" t="s">
        <v>161</v>
      </c>
      <c r="C128" s="123" t="s">
        <v>155</v>
      </c>
      <c r="D128" s="122">
        <v>1</v>
      </c>
      <c r="E128" s="123">
        <f t="shared" ref="E128:E129" si="1">ROUND(2*21.6,0)</f>
        <v>43</v>
      </c>
      <c r="F128" s="122">
        <v>48</v>
      </c>
      <c r="G128" s="115" t="s">
        <v>181</v>
      </c>
      <c r="H128" s="138" t="s">
        <v>181</v>
      </c>
    </row>
    <row r="129" spans="1:8">
      <c r="A129" s="145">
        <v>34</v>
      </c>
      <c r="B129" s="122" t="s">
        <v>162</v>
      </c>
      <c r="C129" s="123" t="s">
        <v>155</v>
      </c>
      <c r="D129" s="122">
        <v>2</v>
      </c>
      <c r="E129" s="123">
        <f t="shared" si="1"/>
        <v>43</v>
      </c>
      <c r="F129" s="122">
        <v>48</v>
      </c>
      <c r="G129" s="115" t="s">
        <v>181</v>
      </c>
      <c r="H129" s="138" t="s">
        <v>181</v>
      </c>
    </row>
    <row r="130" spans="1:8">
      <c r="A130" s="145">
        <v>35</v>
      </c>
      <c r="B130" s="122" t="s">
        <v>164</v>
      </c>
      <c r="C130" s="123" t="s">
        <v>155</v>
      </c>
      <c r="D130" s="142">
        <v>1</v>
      </c>
      <c r="E130" s="142">
        <f>(4*4)</f>
        <v>16</v>
      </c>
      <c r="F130" s="122">
        <v>48</v>
      </c>
      <c r="G130" s="130" t="s">
        <v>181</v>
      </c>
      <c r="H130" s="138" t="s">
        <v>181</v>
      </c>
    </row>
    <row r="131" spans="1:8">
      <c r="A131" s="145"/>
      <c r="B131" s="114"/>
      <c r="C131" s="113"/>
      <c r="D131" s="114"/>
      <c r="E131" s="113"/>
      <c r="F131" s="114"/>
      <c r="G131" s="115"/>
      <c r="H131" s="139"/>
    </row>
    <row r="132" spans="1:8" ht="18">
      <c r="A132" s="145"/>
      <c r="B132" s="112" t="s">
        <v>171</v>
      </c>
      <c r="C132" s="127"/>
      <c r="D132" s="125"/>
      <c r="E132" s="129"/>
      <c r="F132" s="125"/>
      <c r="G132" s="131"/>
      <c r="H132" s="139"/>
    </row>
    <row r="133" spans="1:8">
      <c r="A133" s="145"/>
      <c r="B133" s="114"/>
      <c r="C133" s="113"/>
      <c r="D133" s="114"/>
      <c r="E133" s="113"/>
      <c r="F133" s="114"/>
      <c r="G133" s="115"/>
      <c r="H133" s="139"/>
    </row>
    <row r="134" spans="1:8">
      <c r="A134" s="145">
        <v>36</v>
      </c>
      <c r="B134" s="122" t="s">
        <v>159</v>
      </c>
      <c r="C134" s="123" t="s">
        <v>155</v>
      </c>
      <c r="D134" s="122">
        <v>1</v>
      </c>
      <c r="E134" s="123">
        <f>ROUND(4*21.6,0)</f>
        <v>86</v>
      </c>
      <c r="F134" s="122">
        <v>48</v>
      </c>
      <c r="G134" s="115" t="s">
        <v>181</v>
      </c>
      <c r="H134" s="138" t="s">
        <v>181</v>
      </c>
    </row>
    <row r="135" spans="1:8">
      <c r="A135" s="145">
        <v>37</v>
      </c>
      <c r="B135" s="122" t="s">
        <v>160</v>
      </c>
      <c r="C135" s="123" t="s">
        <v>155</v>
      </c>
      <c r="D135" s="122">
        <v>1</v>
      </c>
      <c r="E135" s="123">
        <f>ROUND(4*21.6,0)</f>
        <v>86</v>
      </c>
      <c r="F135" s="122">
        <v>48</v>
      </c>
      <c r="G135" s="115" t="s">
        <v>181</v>
      </c>
      <c r="H135" s="138" t="s">
        <v>181</v>
      </c>
    </row>
    <row r="136" spans="1:8">
      <c r="A136" s="145">
        <v>38</v>
      </c>
      <c r="B136" s="122" t="s">
        <v>161</v>
      </c>
      <c r="C136" s="123" t="s">
        <v>155</v>
      </c>
      <c r="D136" s="122">
        <v>1</v>
      </c>
      <c r="E136" s="123">
        <f>ROUND(4*21.6,0)</f>
        <v>86</v>
      </c>
      <c r="F136" s="122">
        <v>48</v>
      </c>
      <c r="G136" s="115" t="s">
        <v>181</v>
      </c>
      <c r="H136" s="138" t="s">
        <v>181</v>
      </c>
    </row>
    <row r="137" spans="1:8">
      <c r="A137" s="145">
        <v>39</v>
      </c>
      <c r="B137" s="122" t="s">
        <v>162</v>
      </c>
      <c r="C137" s="123" t="s">
        <v>155</v>
      </c>
      <c r="D137" s="122">
        <v>3</v>
      </c>
      <c r="E137" s="123">
        <f>ROUND(4*21.6,0)</f>
        <v>86</v>
      </c>
      <c r="F137" s="122">
        <v>48</v>
      </c>
      <c r="G137" s="115" t="s">
        <v>181</v>
      </c>
      <c r="H137" s="138" t="s">
        <v>181</v>
      </c>
    </row>
    <row r="138" spans="1:8">
      <c r="A138" s="145"/>
      <c r="B138" s="122"/>
      <c r="C138" s="123"/>
      <c r="D138" s="122"/>
      <c r="E138" s="123"/>
      <c r="F138" s="122"/>
      <c r="G138" s="115"/>
      <c r="H138" s="138"/>
    </row>
    <row r="139" spans="1:8" ht="18">
      <c r="A139" s="145"/>
      <c r="B139" s="112" t="s">
        <v>172</v>
      </c>
      <c r="C139" s="113"/>
      <c r="D139" s="114"/>
      <c r="E139" s="113"/>
      <c r="F139" s="114"/>
      <c r="G139" s="115"/>
      <c r="H139" s="139"/>
    </row>
    <row r="140" spans="1:8">
      <c r="A140" s="145"/>
      <c r="B140" s="114"/>
      <c r="C140" s="113"/>
      <c r="D140" s="114"/>
      <c r="E140" s="113"/>
      <c r="F140" s="114"/>
      <c r="G140" s="115"/>
      <c r="H140" s="139"/>
    </row>
    <row r="141" spans="1:8">
      <c r="A141" s="145"/>
      <c r="B141" s="114" t="s">
        <v>173</v>
      </c>
      <c r="C141" s="113"/>
      <c r="D141" s="114"/>
      <c r="E141" s="113"/>
      <c r="F141" s="114"/>
      <c r="G141" s="115"/>
      <c r="H141" s="140"/>
    </row>
    <row r="142" spans="1:8">
      <c r="A142" s="145"/>
      <c r="B142" s="114"/>
      <c r="C142" s="113"/>
      <c r="D142" s="114"/>
      <c r="E142" s="113"/>
      <c r="F142" s="114"/>
      <c r="G142" s="115"/>
      <c r="H142" s="140"/>
    </row>
    <row r="143" spans="1:8">
      <c r="A143" s="145">
        <v>40</v>
      </c>
      <c r="B143" s="122" t="s">
        <v>159</v>
      </c>
      <c r="C143" s="123" t="s">
        <v>155</v>
      </c>
      <c r="D143" s="122">
        <v>1</v>
      </c>
      <c r="E143" s="123">
        <f>E134</f>
        <v>86</v>
      </c>
      <c r="F143" s="122">
        <v>48</v>
      </c>
      <c r="G143" s="115" t="s">
        <v>181</v>
      </c>
      <c r="H143" s="138" t="s">
        <v>181</v>
      </c>
    </row>
    <row r="144" spans="1:8">
      <c r="A144" s="145">
        <v>41</v>
      </c>
      <c r="B144" s="122" t="s">
        <v>160</v>
      </c>
      <c r="C144" s="123" t="s">
        <v>155</v>
      </c>
      <c r="D144" s="122">
        <v>2</v>
      </c>
      <c r="E144" s="123">
        <f>E135</f>
        <v>86</v>
      </c>
      <c r="F144" s="122">
        <v>48</v>
      </c>
      <c r="G144" s="115" t="s">
        <v>181</v>
      </c>
      <c r="H144" s="138" t="s">
        <v>181</v>
      </c>
    </row>
    <row r="145" spans="1:8">
      <c r="A145" s="145">
        <v>42</v>
      </c>
      <c r="B145" s="122" t="s">
        <v>161</v>
      </c>
      <c r="C145" s="123" t="s">
        <v>155</v>
      </c>
      <c r="D145" s="122">
        <v>2</v>
      </c>
      <c r="E145" s="123">
        <f>E136</f>
        <v>86</v>
      </c>
      <c r="F145" s="122">
        <v>48</v>
      </c>
      <c r="G145" s="115" t="s">
        <v>181</v>
      </c>
      <c r="H145" s="138" t="s">
        <v>181</v>
      </c>
    </row>
    <row r="146" spans="1:8">
      <c r="A146" s="145">
        <v>43</v>
      </c>
      <c r="B146" s="122" t="s">
        <v>162</v>
      </c>
      <c r="C146" s="123" t="s">
        <v>155</v>
      </c>
      <c r="D146" s="122">
        <v>2</v>
      </c>
      <c r="E146" s="123">
        <f>E137</f>
        <v>86</v>
      </c>
      <c r="F146" s="122">
        <v>48</v>
      </c>
      <c r="G146" s="115" t="s">
        <v>181</v>
      </c>
      <c r="H146" s="138" t="s">
        <v>181</v>
      </c>
    </row>
    <row r="147" spans="1:8">
      <c r="A147" s="145"/>
      <c r="B147" s="114"/>
      <c r="C147" s="113"/>
      <c r="D147" s="114"/>
      <c r="E147" s="113"/>
      <c r="F147" s="114"/>
      <c r="G147" s="115"/>
      <c r="H147" s="139"/>
    </row>
    <row r="148" spans="1:8" ht="36">
      <c r="A148" s="145"/>
      <c r="B148" s="126" t="s">
        <v>174</v>
      </c>
      <c r="C148" s="127"/>
      <c r="D148" s="127"/>
      <c r="E148" s="125"/>
      <c r="F148" s="114"/>
      <c r="G148" s="131"/>
      <c r="H148" s="139"/>
    </row>
    <row r="149" spans="1:8">
      <c r="A149" s="145"/>
      <c r="B149" s="114"/>
      <c r="C149" s="113"/>
      <c r="D149" s="114"/>
      <c r="E149" s="113"/>
      <c r="F149" s="114"/>
      <c r="G149" s="115"/>
      <c r="H149" s="139"/>
    </row>
    <row r="150" spans="1:8">
      <c r="A150" s="145">
        <v>44</v>
      </c>
      <c r="B150" s="122" t="s">
        <v>175</v>
      </c>
      <c r="C150" s="123" t="s">
        <v>155</v>
      </c>
      <c r="D150" s="122">
        <v>2</v>
      </c>
      <c r="E150" s="123">
        <f>12*4</f>
        <v>48</v>
      </c>
      <c r="F150" s="122">
        <v>48</v>
      </c>
      <c r="G150" s="115" t="s">
        <v>181</v>
      </c>
      <c r="H150" s="138" t="s">
        <v>181</v>
      </c>
    </row>
    <row r="151" spans="1:8">
      <c r="A151" s="145">
        <v>45</v>
      </c>
      <c r="B151" s="122" t="s">
        <v>176</v>
      </c>
      <c r="C151" s="123" t="s">
        <v>155</v>
      </c>
      <c r="D151" s="122">
        <v>2</v>
      </c>
      <c r="E151" s="123">
        <f>12*4</f>
        <v>48</v>
      </c>
      <c r="F151" s="122">
        <v>48</v>
      </c>
      <c r="G151" s="115" t="s">
        <v>181</v>
      </c>
      <c r="H151" s="138" t="s">
        <v>181</v>
      </c>
    </row>
    <row r="152" spans="1:8">
      <c r="A152" s="145">
        <v>46</v>
      </c>
      <c r="B152" s="122" t="s">
        <v>177</v>
      </c>
      <c r="C152" s="123" t="s">
        <v>155</v>
      </c>
      <c r="D152" s="122">
        <v>2</v>
      </c>
      <c r="E152" s="123">
        <f>12*4</f>
        <v>48</v>
      </c>
      <c r="F152" s="122">
        <v>48</v>
      </c>
      <c r="G152" s="115" t="s">
        <v>181</v>
      </c>
      <c r="H152" s="138" t="s">
        <v>181</v>
      </c>
    </row>
    <row r="153" spans="1:8">
      <c r="A153" s="145">
        <v>47</v>
      </c>
      <c r="B153" s="122" t="s">
        <v>178</v>
      </c>
      <c r="C153" s="123" t="s">
        <v>155</v>
      </c>
      <c r="D153" s="122">
        <v>3</v>
      </c>
      <c r="E153" s="123">
        <f>12*4</f>
        <v>48</v>
      </c>
      <c r="F153" s="122">
        <v>48</v>
      </c>
      <c r="G153" s="115" t="s">
        <v>181</v>
      </c>
      <c r="H153" s="138" t="s">
        <v>181</v>
      </c>
    </row>
    <row r="154" spans="1:8">
      <c r="A154" s="145">
        <v>49</v>
      </c>
      <c r="B154" s="122" t="s">
        <v>179</v>
      </c>
      <c r="C154" s="123" t="s">
        <v>155</v>
      </c>
      <c r="D154" s="122">
        <v>1</v>
      </c>
      <c r="E154" s="123">
        <f>4*4</f>
        <v>16</v>
      </c>
      <c r="F154" s="122">
        <v>48</v>
      </c>
      <c r="G154" s="115" t="s">
        <v>181</v>
      </c>
      <c r="H154" s="138" t="s">
        <v>181</v>
      </c>
    </row>
    <row r="155" spans="1:8">
      <c r="A155" s="145"/>
      <c r="B155" s="114"/>
      <c r="C155" s="113"/>
      <c r="D155" s="114"/>
      <c r="E155" s="113"/>
      <c r="F155" s="114"/>
      <c r="G155" s="115"/>
      <c r="H155" s="139"/>
    </row>
    <row r="156" spans="1:8" ht="36">
      <c r="A156" s="145"/>
      <c r="B156" s="126" t="s">
        <v>180</v>
      </c>
      <c r="C156" s="113"/>
      <c r="D156" s="114"/>
      <c r="E156" s="113"/>
      <c r="F156" s="114"/>
      <c r="G156" s="115"/>
      <c r="H156" s="139"/>
    </row>
    <row r="157" spans="1:8">
      <c r="A157" s="145"/>
      <c r="B157" s="114"/>
      <c r="C157" s="113"/>
      <c r="D157" s="114"/>
      <c r="E157" s="113"/>
      <c r="F157" s="114"/>
      <c r="G157" s="115"/>
      <c r="H157" s="140"/>
    </row>
    <row r="158" spans="1:8">
      <c r="A158" s="145">
        <v>51</v>
      </c>
      <c r="B158" s="122" t="s">
        <v>175</v>
      </c>
      <c r="C158" s="123" t="s">
        <v>155</v>
      </c>
      <c r="D158" s="122">
        <v>2</v>
      </c>
      <c r="E158" s="123">
        <f>12*4</f>
        <v>48</v>
      </c>
      <c r="F158" s="122">
        <v>48</v>
      </c>
      <c r="G158" s="115" t="s">
        <v>181</v>
      </c>
      <c r="H158" s="138" t="s">
        <v>181</v>
      </c>
    </row>
    <row r="159" spans="1:8">
      <c r="A159" s="145">
        <v>52</v>
      </c>
      <c r="B159" s="122" t="s">
        <v>176</v>
      </c>
      <c r="C159" s="123" t="s">
        <v>155</v>
      </c>
      <c r="D159" s="122">
        <v>2</v>
      </c>
      <c r="E159" s="123">
        <f>12*4</f>
        <v>48</v>
      </c>
      <c r="F159" s="122">
        <v>48</v>
      </c>
      <c r="G159" s="115" t="s">
        <v>181</v>
      </c>
      <c r="H159" s="138" t="s">
        <v>181</v>
      </c>
    </row>
    <row r="160" spans="1:8">
      <c r="A160" s="145">
        <v>53</v>
      </c>
      <c r="B160" s="122" t="s">
        <v>177</v>
      </c>
      <c r="C160" s="123" t="s">
        <v>155</v>
      </c>
      <c r="D160" s="122">
        <v>2</v>
      </c>
      <c r="E160" s="123">
        <f>12*4</f>
        <v>48</v>
      </c>
      <c r="F160" s="122">
        <v>48</v>
      </c>
      <c r="G160" s="115" t="s">
        <v>181</v>
      </c>
      <c r="H160" s="138" t="s">
        <v>181</v>
      </c>
    </row>
    <row r="161" spans="1:8">
      <c r="A161" s="145">
        <v>54</v>
      </c>
      <c r="B161" s="122" t="s">
        <v>178</v>
      </c>
      <c r="C161" s="123" t="s">
        <v>155</v>
      </c>
      <c r="D161" s="122">
        <v>3</v>
      </c>
      <c r="E161" s="123">
        <f>12*4</f>
        <v>48</v>
      </c>
      <c r="F161" s="122">
        <v>48</v>
      </c>
      <c r="G161" s="115" t="s">
        <v>181</v>
      </c>
      <c r="H161" s="138" t="s">
        <v>181</v>
      </c>
    </row>
    <row r="162" spans="1:8">
      <c r="A162" s="145">
        <v>56</v>
      </c>
      <c r="B162" s="122" t="s">
        <v>179</v>
      </c>
      <c r="C162" s="123" t="s">
        <v>155</v>
      </c>
      <c r="D162" s="122">
        <v>1</v>
      </c>
      <c r="E162" s="123">
        <f>4*4</f>
        <v>16</v>
      </c>
      <c r="F162" s="122">
        <v>48</v>
      </c>
      <c r="G162" s="115" t="s">
        <v>181</v>
      </c>
      <c r="H162" s="138" t="s">
        <v>181</v>
      </c>
    </row>
    <row r="163" spans="1:8" ht="14.5" thickBot="1">
      <c r="A163" s="145"/>
      <c r="B163" s="114"/>
      <c r="C163" s="113"/>
      <c r="D163" s="114"/>
      <c r="E163" s="113"/>
      <c r="F163" s="114"/>
      <c r="G163" s="115"/>
      <c r="H163" s="139"/>
    </row>
    <row r="164" spans="1:8" ht="45.5" customHeight="1" thickBot="1">
      <c r="A164" s="154"/>
      <c r="B164" s="132" t="s">
        <v>182</v>
      </c>
      <c r="C164" s="133"/>
      <c r="D164" s="134"/>
      <c r="E164" s="133"/>
      <c r="F164" s="134"/>
      <c r="G164" s="135"/>
      <c r="H164" s="141" t="s">
        <v>181</v>
      </c>
    </row>
  </sheetData>
  <mergeCells count="1">
    <mergeCell ref="A1:H1"/>
  </mergeCells>
  <pageMargins left="0.7" right="0.7" top="0.75" bottom="0.75" header="0.3" footer="0.3"/>
  <pageSetup paperSize="9"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8996-F8C1-4F46-9A65-091D7C299433}">
  <dimension ref="A13:I27"/>
  <sheetViews>
    <sheetView view="pageBreakPreview" zoomScale="60" zoomScaleNormal="100" workbookViewId="0">
      <selection activeCell="N27" sqref="N27"/>
    </sheetView>
  </sheetViews>
  <sheetFormatPr defaultColWidth="10.69921875" defaultRowHeight="14.5"/>
  <cols>
    <col min="1" max="16384" width="10.69921875" style="17"/>
  </cols>
  <sheetData>
    <row r="13" spans="1:9">
      <c r="A13" s="163" t="s">
        <v>2</v>
      </c>
      <c r="B13" s="163"/>
      <c r="C13" s="163"/>
      <c r="D13" s="163"/>
      <c r="E13" s="163"/>
      <c r="F13" s="163"/>
      <c r="G13" s="163"/>
      <c r="H13" s="163"/>
      <c r="I13" s="163"/>
    </row>
    <row r="14" spans="1:9">
      <c r="A14" s="163"/>
      <c r="B14" s="163"/>
      <c r="C14" s="163"/>
      <c r="D14" s="163"/>
      <c r="E14" s="163"/>
      <c r="F14" s="163"/>
      <c r="G14" s="163"/>
      <c r="H14" s="163"/>
      <c r="I14" s="163"/>
    </row>
    <row r="15" spans="1:9">
      <c r="A15" s="163"/>
      <c r="B15" s="163"/>
      <c r="C15" s="163"/>
      <c r="D15" s="163"/>
      <c r="E15" s="163"/>
      <c r="F15" s="163"/>
      <c r="G15" s="163"/>
      <c r="H15" s="163"/>
      <c r="I15" s="163"/>
    </row>
    <row r="16" spans="1:9">
      <c r="A16" s="163"/>
      <c r="B16" s="163"/>
      <c r="C16" s="163"/>
      <c r="D16" s="163"/>
      <c r="E16" s="163"/>
      <c r="F16" s="163"/>
      <c r="G16" s="163"/>
      <c r="H16" s="163"/>
      <c r="I16" s="163"/>
    </row>
    <row r="17" spans="1:9">
      <c r="A17" s="163"/>
      <c r="B17" s="163"/>
      <c r="C17" s="163"/>
      <c r="D17" s="163"/>
      <c r="E17" s="163"/>
      <c r="F17" s="163"/>
      <c r="G17" s="163"/>
      <c r="H17" s="163"/>
      <c r="I17" s="163"/>
    </row>
    <row r="18" spans="1:9">
      <c r="A18" s="163"/>
      <c r="B18" s="163"/>
      <c r="C18" s="163"/>
      <c r="D18" s="163"/>
      <c r="E18" s="163"/>
      <c r="F18" s="163"/>
      <c r="G18" s="163"/>
      <c r="H18" s="163"/>
      <c r="I18" s="163"/>
    </row>
    <row r="19" spans="1:9">
      <c r="A19" s="163"/>
      <c r="B19" s="163"/>
      <c r="C19" s="163"/>
      <c r="D19" s="163"/>
      <c r="E19" s="163"/>
      <c r="F19" s="163"/>
      <c r="G19" s="163"/>
      <c r="H19" s="163"/>
      <c r="I19" s="163"/>
    </row>
    <row r="20" spans="1:9">
      <c r="A20" s="163"/>
      <c r="B20" s="163"/>
      <c r="C20" s="163"/>
      <c r="D20" s="163"/>
      <c r="E20" s="163"/>
      <c r="F20" s="163"/>
      <c r="G20" s="163"/>
      <c r="H20" s="163"/>
      <c r="I20" s="163"/>
    </row>
    <row r="21" spans="1:9">
      <c r="A21" s="163"/>
      <c r="B21" s="163"/>
      <c r="C21" s="163"/>
      <c r="D21" s="163"/>
      <c r="E21" s="163"/>
      <c r="F21" s="163"/>
      <c r="G21" s="163"/>
      <c r="H21" s="163"/>
      <c r="I21" s="163"/>
    </row>
    <row r="22" spans="1:9">
      <c r="A22" s="163"/>
      <c r="B22" s="163"/>
      <c r="C22" s="163"/>
      <c r="D22" s="163"/>
      <c r="E22" s="163"/>
      <c r="F22" s="163"/>
      <c r="G22" s="163"/>
      <c r="H22" s="163"/>
      <c r="I22" s="163"/>
    </row>
    <row r="23" spans="1:9">
      <c r="A23" s="163"/>
      <c r="B23" s="163"/>
      <c r="C23" s="163"/>
      <c r="D23" s="163"/>
      <c r="E23" s="163"/>
      <c r="F23" s="163"/>
      <c r="G23" s="163"/>
      <c r="H23" s="163"/>
      <c r="I23" s="163"/>
    </row>
    <row r="24" spans="1:9">
      <c r="A24" s="163"/>
      <c r="B24" s="163"/>
      <c r="C24" s="163"/>
      <c r="D24" s="163"/>
      <c r="E24" s="163"/>
      <c r="F24" s="163"/>
      <c r="G24" s="163"/>
      <c r="H24" s="163"/>
      <c r="I24" s="163"/>
    </row>
    <row r="25" spans="1:9">
      <c r="A25" s="163"/>
      <c r="B25" s="163"/>
      <c r="C25" s="163"/>
      <c r="D25" s="163"/>
      <c r="E25" s="163"/>
      <c r="F25" s="163"/>
      <c r="G25" s="163"/>
      <c r="H25" s="163"/>
      <c r="I25" s="163"/>
    </row>
    <row r="26" spans="1:9">
      <c r="A26" s="163"/>
      <c r="B26" s="163"/>
      <c r="C26" s="163"/>
      <c r="D26" s="163"/>
      <c r="E26" s="163"/>
      <c r="F26" s="163"/>
      <c r="G26" s="163"/>
      <c r="H26" s="163"/>
      <c r="I26" s="163"/>
    </row>
    <row r="27" spans="1:9">
      <c r="A27" s="163"/>
      <c r="B27" s="163"/>
      <c r="C27" s="163"/>
      <c r="D27" s="163"/>
      <c r="E27" s="163"/>
      <c r="F27" s="163"/>
      <c r="G27" s="163"/>
      <c r="H27" s="163"/>
      <c r="I27" s="163"/>
    </row>
  </sheetData>
  <mergeCells count="1">
    <mergeCell ref="A13:I2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0B81E3-6C5B-452E-BB5F-4CFC65F6CE41}">
  <sheetPr>
    <pageSetUpPr fitToPage="1"/>
  </sheetPr>
  <dimension ref="A1:D24"/>
  <sheetViews>
    <sheetView view="pageBreakPreview" zoomScale="60" zoomScaleNormal="100" workbookViewId="0">
      <selection activeCell="H5" sqref="H5"/>
    </sheetView>
  </sheetViews>
  <sheetFormatPr defaultRowHeight="14"/>
  <cols>
    <col min="1" max="1" width="6" style="56" customWidth="1"/>
    <col min="2" max="2" width="66.796875" style="57" customWidth="1"/>
    <col min="3" max="3" width="9.8984375" style="56" customWidth="1"/>
    <col min="4" max="4" width="28.8984375" style="58" customWidth="1"/>
  </cols>
  <sheetData>
    <row r="1" spans="1:4" ht="33" customHeight="1">
      <c r="A1" s="165" t="s">
        <v>185</v>
      </c>
      <c r="B1" s="165"/>
      <c r="C1" s="165"/>
      <c r="D1" s="165"/>
    </row>
    <row r="4" spans="1:4" ht="18">
      <c r="A4" s="166" t="s">
        <v>2</v>
      </c>
      <c r="B4" s="166"/>
      <c r="C4" s="166"/>
      <c r="D4" s="166"/>
    </row>
    <row r="5" spans="1:4" ht="14.5" thickBot="1"/>
    <row r="6" spans="1:4" ht="14.5" thickBot="1">
      <c r="A6" s="59" t="s">
        <v>68</v>
      </c>
      <c r="B6" s="60" t="s">
        <v>69</v>
      </c>
      <c r="C6" s="61" t="s">
        <v>70</v>
      </c>
      <c r="D6" s="62" t="s">
        <v>66</v>
      </c>
    </row>
    <row r="7" spans="1:4">
      <c r="A7" s="63"/>
      <c r="B7" s="55"/>
      <c r="C7" s="64"/>
      <c r="D7" s="65"/>
    </row>
    <row r="8" spans="1:4" ht="20">
      <c r="A8" s="63"/>
      <c r="B8" s="66" t="s">
        <v>2</v>
      </c>
      <c r="C8" s="64"/>
      <c r="D8" s="65"/>
    </row>
    <row r="9" spans="1:4">
      <c r="A9" s="63"/>
      <c r="B9" s="67"/>
      <c r="C9" s="64"/>
      <c r="D9" s="65"/>
    </row>
    <row r="10" spans="1:4" ht="28">
      <c r="A10" s="146">
        <v>1</v>
      </c>
      <c r="B10" s="147" t="s">
        <v>183</v>
      </c>
      <c r="C10" s="148" t="s">
        <v>71</v>
      </c>
      <c r="D10" s="149" t="s">
        <v>181</v>
      </c>
    </row>
    <row r="11" spans="1:4">
      <c r="A11" s="68"/>
      <c r="B11" s="69"/>
      <c r="C11" s="70"/>
      <c r="D11" s="71"/>
    </row>
    <row r="12" spans="1:4">
      <c r="A12" s="72"/>
      <c r="B12" s="73" t="s">
        <v>67</v>
      </c>
      <c r="C12" s="74"/>
      <c r="D12" s="75" t="s">
        <v>181</v>
      </c>
    </row>
    <row r="13" spans="1:4">
      <c r="A13" s="68"/>
      <c r="B13" s="76"/>
      <c r="C13" s="77"/>
      <c r="D13" s="78"/>
    </row>
    <row r="14" spans="1:4">
      <c r="A14" s="68"/>
      <c r="B14" s="79" t="s">
        <v>73</v>
      </c>
      <c r="C14" s="77"/>
      <c r="D14" s="78"/>
    </row>
    <row r="15" spans="1:4">
      <c r="A15" s="68"/>
      <c r="B15" s="76"/>
      <c r="C15" s="80">
        <v>0.05</v>
      </c>
      <c r="D15" s="81" t="s">
        <v>181</v>
      </c>
    </row>
    <row r="16" spans="1:4">
      <c r="A16" s="68"/>
      <c r="B16" s="69" t="s">
        <v>74</v>
      </c>
      <c r="C16" s="70"/>
      <c r="D16" s="81"/>
    </row>
    <row r="17" spans="1:4">
      <c r="A17" s="68"/>
      <c r="B17" s="69"/>
      <c r="C17" s="70"/>
      <c r="D17" s="81"/>
    </row>
    <row r="18" spans="1:4">
      <c r="A18" s="72"/>
      <c r="B18" s="73" t="s">
        <v>67</v>
      </c>
      <c r="C18" s="74"/>
      <c r="D18" s="75" t="s">
        <v>181</v>
      </c>
    </row>
    <row r="19" spans="1:4">
      <c r="A19" s="68"/>
      <c r="B19" s="69"/>
      <c r="C19" s="70"/>
      <c r="D19" s="81"/>
    </row>
    <row r="20" spans="1:4">
      <c r="A20" s="68"/>
      <c r="B20" s="79" t="s">
        <v>75</v>
      </c>
      <c r="C20" s="70"/>
      <c r="D20" s="81"/>
    </row>
    <row r="21" spans="1:4">
      <c r="A21" s="68"/>
      <c r="B21" s="69"/>
      <c r="C21" s="70"/>
      <c r="D21" s="81"/>
    </row>
    <row r="22" spans="1:4">
      <c r="A22" s="68"/>
      <c r="B22" s="69" t="s">
        <v>76</v>
      </c>
      <c r="C22" s="80">
        <v>0.15</v>
      </c>
      <c r="D22" s="81" t="s">
        <v>181</v>
      </c>
    </row>
    <row r="23" spans="1:4" ht="14.5" thickBot="1">
      <c r="A23" s="68"/>
      <c r="B23" s="76"/>
      <c r="C23" s="77"/>
      <c r="D23" s="78"/>
    </row>
    <row r="24" spans="1:4" ht="16" thickBot="1">
      <c r="A24" s="82"/>
      <c r="B24" s="83" t="s">
        <v>77</v>
      </c>
      <c r="C24" s="84"/>
      <c r="D24" s="85" t="s">
        <v>181</v>
      </c>
    </row>
  </sheetData>
  <mergeCells count="2">
    <mergeCell ref="A1:D1"/>
    <mergeCell ref="A4:D4"/>
  </mergeCells>
  <pageMargins left="0.7" right="0.7" top="0.75" bottom="0.75" header="0.3" footer="0.3"/>
  <pageSetup paperSize="9" scale="87" fitToHeight="0" orientation="portrait" r:id="rId1"/>
</worksheet>
</file>

<file path=docMetadata/LabelInfo.xml><?xml version="1.0" encoding="utf-8"?>
<clbl:labelList xmlns:clbl="http://schemas.microsoft.com/office/2020/mipLabelMetadata">
  <clbl:label id="{dd17a35c-9c67-4dda-b948-74ee3b80cf57}" enabled="1" method="Privileged" siteId="{93aedbdc-cc67-4652-aa12-d250a876ae79}"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Cover</vt:lpstr>
      <vt:lpstr>Contents</vt:lpstr>
      <vt:lpstr>Notes to Tenderers</vt:lpstr>
      <vt:lpstr>Divider</vt:lpstr>
      <vt:lpstr>BOQ</vt:lpstr>
      <vt:lpstr>Divider. (2)</vt:lpstr>
      <vt:lpstr>FINAL SUMMARY</vt:lpstr>
      <vt:lpstr>Cover!Print_Area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Xolisile Dase</dc:creator>
  <cp:lastModifiedBy>Nhlakanipho Biyase</cp:lastModifiedBy>
  <cp:lastPrinted>2025-10-23T12:51:22Z</cp:lastPrinted>
  <dcterms:created xsi:type="dcterms:W3CDTF">2022-04-12T10:55:50Z</dcterms:created>
  <dcterms:modified xsi:type="dcterms:W3CDTF">2025-10-23T12:52:11Z</dcterms:modified>
</cp:coreProperties>
</file>